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 USA Price Lists\681 - Diamondback Flexible CSST Tubing, Fittings, and Accessories\Price List\1-25\"/>
    </mc:Choice>
  </mc:AlternateContent>
  <xr:revisionPtr revIDLastSave="0" documentId="13_ncr:1_{B20AB2D6-91EA-4AD4-ABBB-A8CE138A4427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Diamondback®" sheetId="13" r:id="rId1"/>
  </sheets>
  <definedNames>
    <definedName name="_xlnm.Print_Titles" localSheetId="0">'Diamondback®'!$9:$9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3" l="1"/>
  <c r="H12" i="13"/>
  <c r="I8" i="13"/>
  <c r="I95" i="13" s="1"/>
  <c r="I13" i="13" l="1"/>
  <c r="I12" i="13"/>
  <c r="I58" i="13"/>
  <c r="I76" i="13"/>
  <c r="I78" i="13"/>
  <c r="I34" i="13"/>
  <c r="I48" i="13"/>
  <c r="I49" i="13"/>
  <c r="I51" i="13"/>
  <c r="I53" i="13"/>
  <c r="I54" i="13"/>
  <c r="I55" i="13"/>
  <c r="I57" i="13"/>
  <c r="I46" i="13"/>
  <c r="I14" i="13"/>
  <c r="I11" i="13"/>
  <c r="I79" i="13"/>
  <c r="I25" i="13"/>
  <c r="I81" i="13"/>
  <c r="I26" i="13"/>
  <c r="I82" i="13"/>
  <c r="I27" i="13"/>
  <c r="I29" i="13"/>
  <c r="I30" i="13"/>
  <c r="I31" i="13"/>
  <c r="I32" i="13"/>
  <c r="I73" i="13"/>
  <c r="I23" i="13"/>
  <c r="I74" i="13"/>
  <c r="I24" i="13"/>
  <c r="I75" i="13"/>
  <c r="I80" i="13"/>
  <c r="I59" i="13"/>
  <c r="I83" i="13"/>
  <c r="I35" i="13"/>
  <c r="I60" i="13"/>
  <c r="I85" i="13"/>
  <c r="I36" i="13"/>
  <c r="I61" i="13"/>
  <c r="I86" i="13"/>
  <c r="I37" i="13"/>
  <c r="I87" i="13"/>
  <c r="I38" i="13"/>
  <c r="I63" i="13"/>
  <c r="I16" i="13"/>
  <c r="I64" i="13"/>
  <c r="I17" i="13"/>
  <c r="I65" i="13"/>
  <c r="I18" i="13"/>
  <c r="I66" i="13"/>
  <c r="I19" i="13"/>
  <c r="I68" i="13"/>
  <c r="I20" i="13"/>
  <c r="I43" i="13"/>
  <c r="I70" i="13"/>
  <c r="I94" i="13"/>
  <c r="I62" i="13"/>
  <c r="I15" i="13"/>
  <c r="I89" i="13"/>
  <c r="I39" i="13"/>
  <c r="I90" i="13"/>
  <c r="I40" i="13"/>
  <c r="I91" i="13"/>
  <c r="I41" i="13"/>
  <c r="I92" i="13"/>
  <c r="I42" i="13"/>
  <c r="I93" i="13"/>
  <c r="I21" i="13"/>
  <c r="I44" i="13"/>
  <c r="I71" i="13"/>
</calcChain>
</file>

<file path=xl/sharedStrings.xml><?xml version="1.0" encoding="utf-8"?>
<sst xmlns="http://schemas.openxmlformats.org/spreadsheetml/2006/main" count="264" uniqueCount="181">
  <si>
    <t>Price List #DFTUS 1-25</t>
  </si>
  <si>
    <t>Product Category: 681</t>
  </si>
  <si>
    <t>Enter                         Discount %</t>
  </si>
  <si>
    <t>Multiplier</t>
  </si>
  <si>
    <t>Diamondback Part #</t>
  </si>
  <si>
    <t>Description</t>
  </si>
  <si>
    <t>UPC Code</t>
  </si>
  <si>
    <t>Package Qty</t>
  </si>
  <si>
    <t>Units of Sale</t>
  </si>
  <si>
    <t xml:space="preserve">List Price </t>
  </si>
  <si>
    <t xml:space="preserve">Nets </t>
  </si>
  <si>
    <t>NEW</t>
  </si>
  <si>
    <t>DB375DFTM</t>
  </si>
  <si>
    <t>3/8 x 50ft  Diamondback Flexible Tubing CSST</t>
  </si>
  <si>
    <t>50 ft coil</t>
  </si>
  <si>
    <t>per coil</t>
  </si>
  <si>
    <t>DB500DFTM</t>
  </si>
  <si>
    <t>1/2 x 50ft  Diamondback Flexible Tubing CSST</t>
  </si>
  <si>
    <t>DB750DFTM</t>
  </si>
  <si>
    <t>3/4 x 50ft  Diamondback Flexible Tubing CSST</t>
  </si>
  <si>
    <t>DB1000DFTM</t>
  </si>
  <si>
    <t>1 x 50ft  Diamondback Flexible Tubing CSST</t>
  </si>
  <si>
    <t>685010100005</t>
  </si>
  <si>
    <r>
      <rPr>
        <sz val="10"/>
        <color rgb="FF221F1F"/>
        <rFont val="Calibri"/>
        <family val="2"/>
        <scheme val="minor"/>
      </rPr>
      <t>DB500DFTS</t>
    </r>
  </si>
  <si>
    <t xml:space="preserve">1/2 x 100 ft Diamondback Flexible Tubing CSST </t>
  </si>
  <si>
    <t>100 ft spool</t>
  </si>
  <si>
    <t>685010100007</t>
  </si>
  <si>
    <r>
      <rPr>
        <sz val="10"/>
        <color rgb="FF221F1F"/>
        <rFont val="Calibri"/>
        <family val="2"/>
        <scheme val="minor"/>
      </rPr>
      <t>DB750DFTS</t>
    </r>
  </si>
  <si>
    <t xml:space="preserve">3/4 x 100-Ft.  Diamondback Flexible Tubing CSST </t>
  </si>
  <si>
    <t>685010150010</t>
  </si>
  <si>
    <r>
      <rPr>
        <sz val="10"/>
        <color rgb="FF221F1F"/>
        <rFont val="Calibri"/>
        <family val="2"/>
        <scheme val="minor"/>
      </rPr>
      <t>DB1000DFT</t>
    </r>
  </si>
  <si>
    <t xml:space="preserve">1x 150-Ft.  Diamondback Flexible Tubing CSST </t>
  </si>
  <si>
    <t>150 ft spool</t>
  </si>
  <si>
    <t>685010125012</t>
  </si>
  <si>
    <r>
      <rPr>
        <sz val="10"/>
        <color rgb="FF221F1F"/>
        <rFont val="Calibri"/>
        <family val="2"/>
        <scheme val="minor"/>
      </rPr>
      <t>DB1250DFT</t>
    </r>
  </si>
  <si>
    <t xml:space="preserve">11/4 x 125-Ft.  Diamondback Flexible Tubing CSST </t>
  </si>
  <si>
    <t>125 ft spool</t>
  </si>
  <si>
    <t>685010250004</t>
  </si>
  <si>
    <r>
      <rPr>
        <sz val="10"/>
        <color rgb="FF221F1F"/>
        <rFont val="Calibri"/>
        <family val="2"/>
        <scheme val="minor"/>
      </rPr>
      <t>DB375DFT</t>
    </r>
  </si>
  <si>
    <t xml:space="preserve">3/8 x 250 ft Diamondback Flexible Tubing CSST </t>
  </si>
  <si>
    <t>250 ft spool</t>
  </si>
  <si>
    <t>685010250005</t>
  </si>
  <si>
    <r>
      <rPr>
        <sz val="10"/>
        <color rgb="FF221F1F"/>
        <rFont val="Calibri"/>
        <family val="2"/>
        <scheme val="minor"/>
      </rPr>
      <t>DB500DFT</t>
    </r>
  </si>
  <si>
    <t xml:space="preserve">1/2 x 250 ft spool Diamondback Flexible Tubing CSST </t>
  </si>
  <si>
    <t>685010250007</t>
  </si>
  <si>
    <r>
      <rPr>
        <sz val="10"/>
        <color rgb="FF221F1F"/>
        <rFont val="Calibri"/>
        <family val="2"/>
        <scheme val="minor"/>
      </rPr>
      <t>DB750DFT</t>
    </r>
  </si>
  <si>
    <t xml:space="preserve">3/4 x 250-Ft.  Diamondback Flexible Tubing CSST </t>
  </si>
  <si>
    <r>
      <rPr>
        <sz val="10"/>
        <color rgb="FF221F1F"/>
        <rFont val="Calibri"/>
        <family val="2"/>
        <scheme val="minor"/>
      </rPr>
      <t>DB375DMF</t>
    </r>
  </si>
  <si>
    <t>3/8 Diamondback CSST X MIP ADAPTER  (Pkg. Qty. 24)</t>
  </si>
  <si>
    <t>Each</t>
  </si>
  <si>
    <r>
      <rPr>
        <sz val="10"/>
        <color rgb="FF221F1F"/>
        <rFont val="Calibri"/>
        <family val="2"/>
        <scheme val="minor"/>
      </rPr>
      <t>DB500DMF</t>
    </r>
  </si>
  <si>
    <t>1/2 Diamondback CSST X MIP ADAPTER  (Pkg Qty 24)</t>
  </si>
  <si>
    <r>
      <rPr>
        <sz val="10"/>
        <color rgb="FF221F1F"/>
        <rFont val="Calibri"/>
        <family val="2"/>
        <scheme val="minor"/>
      </rPr>
      <t>DB750DMF</t>
    </r>
  </si>
  <si>
    <t>3/4 Diamondback CSST X MIP ADAPTER  (Pkg Qty 16)</t>
  </si>
  <si>
    <r>
      <rPr>
        <sz val="10"/>
        <color rgb="FF221F1F"/>
        <rFont val="Calibri"/>
        <family val="2"/>
        <scheme val="minor"/>
      </rPr>
      <t>DB1000DMF</t>
    </r>
  </si>
  <si>
    <t>1 Diamondback CSST X MIP ADAPTER  (Pkg Qty 12)</t>
  </si>
  <si>
    <r>
      <rPr>
        <sz val="10"/>
        <color rgb="FF221F1F"/>
        <rFont val="Calibri"/>
        <family val="2"/>
        <scheme val="minor"/>
      </rPr>
      <t>DB1250DMF</t>
    </r>
  </si>
  <si>
    <t>11/4 Diamondback CSST X MIP ADAPTER  (Pkg Qty 8)</t>
  </si>
  <si>
    <r>
      <rPr>
        <sz val="10"/>
        <color rgb="FF221F1F"/>
        <rFont val="Calibri"/>
        <family val="2"/>
        <scheme val="minor"/>
      </rPr>
      <t>DB375DC</t>
    </r>
  </si>
  <si>
    <t>3/8 Diamondback Coupling  (Pkg Qty 12)</t>
  </si>
  <si>
    <r>
      <rPr>
        <sz val="10"/>
        <color rgb="FF221F1F"/>
        <rFont val="Calibri"/>
        <family val="2"/>
        <scheme val="minor"/>
      </rPr>
      <t>DB500DC</t>
    </r>
  </si>
  <si>
    <t>1/2 Diamondback Coupling  (Pkg Qty 12)</t>
  </si>
  <si>
    <r>
      <rPr>
        <sz val="10"/>
        <color rgb="FF221F1F"/>
        <rFont val="Calibri"/>
        <family val="2"/>
        <scheme val="minor"/>
      </rPr>
      <t>DB750DC</t>
    </r>
  </si>
  <si>
    <t>3/4 Diamondback Coupling  (Pkg Qty 12)</t>
  </si>
  <si>
    <r>
      <rPr>
        <sz val="10"/>
        <color rgb="FF221F1F"/>
        <rFont val="Calibri"/>
        <family val="2"/>
        <scheme val="minor"/>
      </rPr>
      <t>DB1000DC</t>
    </r>
  </si>
  <si>
    <t>1  Diamondback Coupling (Pkg Qty 6)</t>
  </si>
  <si>
    <r>
      <rPr>
        <sz val="10"/>
        <color rgb="FF221F1F"/>
        <rFont val="Calibri"/>
        <family val="2"/>
        <scheme val="minor"/>
      </rPr>
      <t>DB375DFF</t>
    </r>
  </si>
  <si>
    <t>3/8   Diamondback Malleable Termination Ftg  (Pkg 12)</t>
  </si>
  <si>
    <r>
      <rPr>
        <sz val="10"/>
        <color rgb="FF221F1F"/>
        <rFont val="Calibri"/>
        <family val="2"/>
        <scheme val="minor"/>
      </rPr>
      <t>DB500DFF</t>
    </r>
  </si>
  <si>
    <t>1/2   Diamondback Malleable Termination Ftg  (Pkg 12)</t>
  </si>
  <si>
    <r>
      <rPr>
        <sz val="10"/>
        <color rgb="FF221F1F"/>
        <rFont val="Calibri"/>
        <family val="2"/>
        <scheme val="minor"/>
      </rPr>
      <t>DB750DFF</t>
    </r>
  </si>
  <si>
    <t>3/4   Diamondback Malleable Termination Ftg  (Pkg 8)</t>
  </si>
  <si>
    <r>
      <rPr>
        <sz val="10"/>
        <color rgb="FF221F1F"/>
        <rFont val="Calibri"/>
        <family val="2"/>
        <scheme val="minor"/>
      </rPr>
      <t>DB1000DFF</t>
    </r>
  </si>
  <si>
    <t>1   Diamondback Malleable Termination Ftg  (Pkg 8)</t>
  </si>
  <si>
    <r>
      <rPr>
        <sz val="10"/>
        <color rgb="FF221F1F"/>
        <rFont val="Calibri"/>
        <family val="2"/>
        <scheme val="minor"/>
      </rPr>
      <t>DB375DBFF</t>
    </r>
  </si>
  <si>
    <t>3/8   Diamondback Brass Termination Fitting  (Pkg 12)</t>
  </si>
  <si>
    <r>
      <rPr>
        <sz val="10"/>
        <color rgb="FF221F1F"/>
        <rFont val="Calibri"/>
        <family val="2"/>
        <scheme val="minor"/>
      </rPr>
      <t>DB500DBFF</t>
    </r>
  </si>
  <si>
    <t>1/2   Diamondback Brass Termination Fitting  (Pkg 12)</t>
  </si>
  <si>
    <r>
      <rPr>
        <sz val="10"/>
        <color rgb="FF221F1F"/>
        <rFont val="Calibri"/>
        <family val="2"/>
        <scheme val="minor"/>
      </rPr>
      <t>DB750DBFF</t>
    </r>
  </si>
  <si>
    <t>3/4   Diamondback Brass Termination Fitting  (Pkg 8)</t>
  </si>
  <si>
    <r>
      <rPr>
        <sz val="10"/>
        <color rgb="FF221F1F"/>
        <rFont val="Calibri"/>
        <family val="2"/>
        <scheme val="minor"/>
      </rPr>
      <t>DB1000DBFF</t>
    </r>
  </si>
  <si>
    <t>1   Diamondback Brass Termination Fitting  (Pkg 8)</t>
  </si>
  <si>
    <r>
      <rPr>
        <sz val="10"/>
        <color rgb="FF221F1F"/>
        <rFont val="Calibri"/>
        <family val="2"/>
        <scheme val="minor"/>
      </rPr>
      <t>DB500DTF</t>
    </r>
  </si>
  <si>
    <t>1/2 Diamondback Termination Ftg 1/2 (Pkg Qty 10)</t>
  </si>
  <si>
    <r>
      <rPr>
        <sz val="10"/>
        <color rgb="FF221F1F"/>
        <rFont val="Calibri"/>
        <family val="2"/>
        <scheme val="minor"/>
      </rPr>
      <t>DB750DTF</t>
    </r>
  </si>
  <si>
    <t>3/4 Diamondback Termination Ftg  (Pkg Qty 10)</t>
  </si>
  <si>
    <r>
      <rPr>
        <sz val="10"/>
        <color rgb="FF221F1F"/>
        <rFont val="Calibri"/>
        <family val="2"/>
        <scheme val="minor"/>
      </rPr>
      <t>DB500D90TF</t>
    </r>
  </si>
  <si>
    <t>1/2 Diamondback 90 elbow Termination Ftg (Pkg Qty 10)</t>
  </si>
  <si>
    <r>
      <rPr>
        <b/>
        <sz val="10"/>
        <color rgb="FF221F1F"/>
        <rFont val="Calibri"/>
        <family val="2"/>
        <scheme val="minor"/>
      </rPr>
      <t>TERMINATION MOUNTING BRACKET</t>
    </r>
  </si>
  <si>
    <t>DBDTMB</t>
  </si>
  <si>
    <t>Diamondback Termination Mounting Bracket, fits 3/8 - 1</t>
  </si>
  <si>
    <r>
      <rPr>
        <b/>
        <sz val="10"/>
        <color rgb="FF221F1F"/>
        <rFont val="Calibri"/>
        <family val="2"/>
        <scheme val="minor"/>
      </rPr>
      <t>MULTIPORT COATED STEEL MANIFOLD</t>
    </r>
  </si>
  <si>
    <r>
      <rPr>
        <sz val="10"/>
        <color rgb="FF221F1F"/>
        <rFont val="Calibri"/>
        <family val="2"/>
        <scheme val="minor"/>
      </rPr>
      <t>DB500DSM</t>
    </r>
  </si>
  <si>
    <t>3/4 in 1/2 out   Diamondback Manifold - 1/2 FIP Outlets</t>
  </si>
  <si>
    <r>
      <rPr>
        <sz val="10"/>
        <color rgb="FF221F1F"/>
        <rFont val="Calibri"/>
        <family val="2"/>
        <scheme val="minor"/>
      </rPr>
      <t>DB750DSM</t>
    </r>
  </si>
  <si>
    <t>1 in 3/4 out   Diamondback Manifold - 3/4 FIP Outlets</t>
  </si>
  <si>
    <r>
      <rPr>
        <b/>
        <sz val="10"/>
        <color rgb="FF221F1F"/>
        <rFont val="Calibri"/>
        <family val="2"/>
        <scheme val="minor"/>
      </rPr>
      <t>MANIFOLD BRACKET</t>
    </r>
  </si>
  <si>
    <r>
      <rPr>
        <sz val="10"/>
        <color rgb="FF221F1F"/>
        <rFont val="Calibri"/>
        <family val="2"/>
        <scheme val="minor"/>
      </rPr>
      <t>DBDMB</t>
    </r>
  </si>
  <si>
    <t>Diamondback Manifold Bracket - fits steel manifold</t>
  </si>
  <si>
    <r>
      <rPr>
        <b/>
        <sz val="10"/>
        <color rgb="FF221F1F"/>
        <rFont val="Calibri"/>
        <family val="2"/>
        <scheme val="minor"/>
      </rPr>
      <t>STRIKER PLATES</t>
    </r>
  </si>
  <si>
    <r>
      <rPr>
        <sz val="10"/>
        <color rgb="FF221F1F"/>
        <rFont val="Calibri"/>
        <family val="2"/>
        <scheme val="minor"/>
      </rPr>
      <t>DBDSPH</t>
    </r>
  </si>
  <si>
    <t>3 x 7   Diamondback Striker Plate  (Pkg Qty 12)</t>
  </si>
  <si>
    <r>
      <rPr>
        <sz val="10"/>
        <color rgb="FF221F1F"/>
        <rFont val="Calibri"/>
        <family val="2"/>
        <scheme val="minor"/>
      </rPr>
      <t>DBDSPF</t>
    </r>
  </si>
  <si>
    <t>3 x 12   Diamondback Striker Plate  (Pkg Qty 6 )</t>
  </si>
  <si>
    <r>
      <rPr>
        <sz val="10"/>
        <color rgb="FF221F1F"/>
        <rFont val="Calibri"/>
        <family val="2"/>
        <scheme val="minor"/>
      </rPr>
      <t>DBDSPX</t>
    </r>
  </si>
  <si>
    <t>6-1/2 x 17   Diamondback Striker Plate  (Pkg Qty 6)</t>
  </si>
  <si>
    <r>
      <rPr>
        <b/>
        <sz val="10"/>
        <color rgb="FF221F1F"/>
        <rFont val="Calibri"/>
        <family val="2"/>
        <scheme val="minor"/>
      </rPr>
      <t>FLOPPY CONDUIT</t>
    </r>
  </si>
  <si>
    <r>
      <rPr>
        <sz val="10"/>
        <color rgb="FF221F1F"/>
        <rFont val="Calibri"/>
        <family val="2"/>
        <scheme val="minor"/>
      </rPr>
      <t>DB375DFC-1</t>
    </r>
  </si>
  <si>
    <t>3/4 X 1-Ft.    Diamondback Floppy Conduit (fits 3/8)</t>
  </si>
  <si>
    <r>
      <rPr>
        <sz val="10"/>
        <color rgb="FF221F1F"/>
        <rFont val="Calibri"/>
        <family val="2"/>
        <scheme val="minor"/>
      </rPr>
      <t>DB500DFC-1</t>
    </r>
  </si>
  <si>
    <t>1 X 1-Ft.    Diamondback Floppy Conduit (fits 1/2)</t>
  </si>
  <si>
    <r>
      <rPr>
        <sz val="10"/>
        <color rgb="FF221F1F"/>
        <rFont val="Calibri"/>
        <family val="2"/>
        <scheme val="minor"/>
      </rPr>
      <t>DB750DFC-1</t>
    </r>
  </si>
  <si>
    <t>1-1/4 X 1-Ft.    Diamondback Floppy Conduit (fits 3/4)</t>
  </si>
  <si>
    <r>
      <rPr>
        <sz val="10"/>
        <color rgb="FF221F1F"/>
        <rFont val="Calibri"/>
        <family val="2"/>
        <scheme val="minor"/>
      </rPr>
      <t>DB1000DFC-1</t>
    </r>
  </si>
  <si>
    <t>1-1/2 X 1-Ft.    Diamondback Floppy Conduit (fits 1)</t>
  </si>
  <si>
    <r>
      <rPr>
        <sz val="10"/>
        <color rgb="FF221F1F"/>
        <rFont val="Calibri"/>
        <family val="2"/>
        <scheme val="minor"/>
      </rPr>
      <t>DB1250DFC-1</t>
    </r>
  </si>
  <si>
    <t>2 X 1-Ft.    Diamondback Floppy Conduit (fits 1-1/4)</t>
  </si>
  <si>
    <r>
      <rPr>
        <sz val="10"/>
        <color rgb="FF221F1F"/>
        <rFont val="Calibri"/>
        <family val="2"/>
        <scheme val="minor"/>
      </rPr>
      <t>DB375DFC</t>
    </r>
  </si>
  <si>
    <t>3/4 X 50ft coil   Diamondback Floppy Conduit  (fits 3/8)</t>
  </si>
  <si>
    <r>
      <rPr>
        <sz val="10"/>
        <color rgb="FF221F1F"/>
        <rFont val="Calibri"/>
        <family val="2"/>
        <scheme val="minor"/>
      </rPr>
      <t>DB500DFC</t>
    </r>
  </si>
  <si>
    <t>1 X 50ft coil   Diamondback Floppy Conduit  (fits 1/2)</t>
  </si>
  <si>
    <r>
      <rPr>
        <sz val="10"/>
        <color rgb="FF221F1F"/>
        <rFont val="Calibri"/>
        <family val="2"/>
        <scheme val="minor"/>
      </rPr>
      <t>DB750DFC</t>
    </r>
  </si>
  <si>
    <t>1 1/4 X 50ft coil   Diamondback Floppy Conduit  (fits 3/4)</t>
  </si>
  <si>
    <r>
      <rPr>
        <sz val="10"/>
        <color rgb="FF221F1F"/>
        <rFont val="Calibri"/>
        <family val="2"/>
        <scheme val="minor"/>
      </rPr>
      <t>DB1000DFC</t>
    </r>
  </si>
  <si>
    <t>1 1/2 X 50ft coil   Diamondback Floppy Conduit  (fits 1)</t>
  </si>
  <si>
    <t>25 ft coil</t>
  </si>
  <si>
    <r>
      <rPr>
        <sz val="10"/>
        <color rgb="FF221F1F"/>
        <rFont val="Calibri"/>
        <family val="2"/>
        <scheme val="minor"/>
      </rPr>
      <t>DB1250DFC</t>
    </r>
  </si>
  <si>
    <t>2 X 50ft coil   Diamondback Floppy Conduit  (fits 1 1/4)</t>
  </si>
  <si>
    <r>
      <rPr>
        <b/>
        <sz val="10"/>
        <color rgb="FF221F1F"/>
        <rFont val="Calibri"/>
        <family val="2"/>
        <scheme val="minor"/>
      </rPr>
      <t>QUICK CONNECT KIT</t>
    </r>
  </si>
  <si>
    <r>
      <rPr>
        <sz val="10"/>
        <color rgb="FF221F1F"/>
        <rFont val="Calibri"/>
        <family val="2"/>
        <scheme val="minor"/>
      </rPr>
      <t>DB500DQCK</t>
    </r>
  </si>
  <si>
    <t>1/2   Diamondback Quick Connect Kit  5 PSI, White(103176W)</t>
  </si>
  <si>
    <r>
      <rPr>
        <b/>
        <sz val="10"/>
        <color rgb="FF221F1F"/>
        <rFont val="Calibri"/>
        <family val="2"/>
        <scheme val="minor"/>
      </rPr>
      <t>DIAMONDBACK™ TUBE CUTTER</t>
    </r>
  </si>
  <si>
    <r>
      <rPr>
        <sz val="10"/>
        <color rgb="FF221F1F"/>
        <rFont val="Calibri"/>
        <family val="2"/>
        <scheme val="minor"/>
      </rPr>
      <t>DBDTC</t>
    </r>
  </si>
  <si>
    <t>3/8-3/4   Diamondback Tube Cutter  1/pkg (RB  #70020)</t>
  </si>
  <si>
    <r>
      <rPr>
        <sz val="10"/>
        <color rgb="FF221F1F"/>
        <rFont val="Calibri"/>
        <family val="2"/>
        <scheme val="minor"/>
      </rPr>
      <t>DB90007</t>
    </r>
  </si>
  <si>
    <t>Tube Cutter Blades for DBDTC (RB#70020)</t>
  </si>
  <si>
    <r>
      <rPr>
        <b/>
        <sz val="10"/>
        <color rgb="FF221F1F"/>
        <rFont val="Calibri"/>
        <family val="2"/>
        <scheme val="minor"/>
      </rPr>
      <t>REPLACEMENT FITTING SPLIT RINGS (BULK PACK)</t>
    </r>
  </si>
  <si>
    <r>
      <rPr>
        <sz val="10"/>
        <color rgb="FF221F1F"/>
        <rFont val="Calibri"/>
        <family val="2"/>
        <scheme val="minor"/>
      </rPr>
      <t>DB375DSR</t>
    </r>
  </si>
  <si>
    <t>3/8   Diamondback Split Ring Fitting  (Pkg Qty 6)</t>
  </si>
  <si>
    <t>per package</t>
  </si>
  <si>
    <r>
      <rPr>
        <sz val="10"/>
        <color rgb="FF221F1F"/>
        <rFont val="Calibri"/>
        <family val="2"/>
        <scheme val="minor"/>
      </rPr>
      <t>DB500DSR</t>
    </r>
  </si>
  <si>
    <t>1/2   Diamondback Split Ring Fitting  (Pkg Qty 6)</t>
  </si>
  <si>
    <r>
      <rPr>
        <sz val="10"/>
        <color rgb="FF221F1F"/>
        <rFont val="Calibri"/>
        <family val="2"/>
        <scheme val="minor"/>
      </rPr>
      <t>DB750DSR</t>
    </r>
  </si>
  <si>
    <t>3/4   Diamondback Split Ring Fitting  (Pkg Qty 6)</t>
  </si>
  <si>
    <r>
      <rPr>
        <sz val="10"/>
        <color rgb="FF221F1F"/>
        <rFont val="Calibri"/>
        <family val="2"/>
        <scheme val="minor"/>
      </rPr>
      <t>DB1000DSR</t>
    </r>
  </si>
  <si>
    <t>1   Diamondback Split Ring Fitting  (Pkg Qty 6)</t>
  </si>
  <si>
    <r>
      <rPr>
        <b/>
        <sz val="10"/>
        <color rgb="FF221F1F"/>
        <rFont val="Calibri"/>
        <family val="2"/>
        <scheme val="minor"/>
      </rPr>
      <t>REGULATORS</t>
    </r>
  </si>
  <si>
    <t xml:space="preserve">Updated </t>
  </si>
  <si>
    <r>
      <rPr>
        <b/>
        <sz val="10"/>
        <color rgb="FF221F1F"/>
        <rFont val="Calibri"/>
        <family val="2"/>
        <scheme val="minor"/>
      </rPr>
      <t>DB500DR3N</t>
    </r>
  </si>
  <si>
    <t>1/2 Natural Gas Diamondback Reg. 2PSI (44-1-190-0002)</t>
  </si>
  <si>
    <r>
      <rPr>
        <b/>
        <sz val="10"/>
        <color rgb="FF221F1F"/>
        <rFont val="Calibri"/>
        <family val="2"/>
        <scheme val="minor"/>
      </rPr>
      <t>DB750DR5A</t>
    </r>
  </si>
  <si>
    <t>3/4 Natural Gas Diamondback Reg. 2PSI (44-1-290-0002)</t>
  </si>
  <si>
    <r>
      <rPr>
        <b/>
        <sz val="10"/>
        <color rgb="FF221F1F"/>
        <rFont val="Calibri"/>
        <family val="2"/>
        <scheme val="minor"/>
      </rPr>
      <t>DB500DR3P</t>
    </r>
  </si>
  <si>
    <t>1/2 Propane Gas Diamondback Reg. 2PSI CA44-1-190-0004</t>
  </si>
  <si>
    <r>
      <rPr>
        <sz val="10"/>
        <color rgb="FF221F1F"/>
        <rFont val="Calibri"/>
        <family val="2"/>
        <scheme val="minor"/>
      </rPr>
      <t>DB750DR5P</t>
    </r>
  </si>
  <si>
    <t>3/4 Propane Gas Diamondback Reg. 2PSI (44-1-290-0003)</t>
  </si>
  <si>
    <r>
      <rPr>
        <sz val="10"/>
        <color rgb="FF221F1F"/>
        <rFont val="Calibri"/>
        <family val="2"/>
        <scheme val="minor"/>
      </rPr>
      <t>DB500DR3XN</t>
    </r>
  </si>
  <si>
    <t>1/2 Natural Gas Maxitrol Reg. 5PSI w/OPD (CA44-1-190-0002)</t>
  </si>
  <si>
    <r>
      <rPr>
        <sz val="10"/>
        <color rgb="FF221F1F"/>
        <rFont val="Calibri"/>
        <family val="2"/>
        <scheme val="minor"/>
      </rPr>
      <t>DB750DR5XA</t>
    </r>
  </si>
  <si>
    <t>3/4 Natural Gas Maxitrol Reg.  5PSI w/OPD (CA44-1-290-0002)</t>
  </si>
  <si>
    <t>BALL VALVES - INDOOR</t>
  </si>
  <si>
    <t>1/2    FIP INDOOR GAS BALL VALVE</t>
  </si>
  <si>
    <t>3/4    FIP INDOOR GAS BALL VALVE</t>
  </si>
  <si>
    <t>1       FIP INDOOR GAS BALL VALVE</t>
  </si>
  <si>
    <t>BALL VALVES - OUTDOOR</t>
  </si>
  <si>
    <t>3/8       CGA FPT OUTDOOR GAS BALL VLV</t>
  </si>
  <si>
    <t>1/2       CGA FPT OUTDOOR GAS BALL VLV</t>
  </si>
  <si>
    <t>3/4       CGA FPT OUTDOOR GAS BALL VLV</t>
  </si>
  <si>
    <t>1          CGA FPT OUTDOOR GAS BALL VLV</t>
  </si>
  <si>
    <t>1-1/4    CGA FPT OUTDOOR GAS BALL VLV</t>
  </si>
  <si>
    <t>1-1/2    CGA FPT OUTDOOR GAS BALL VLV</t>
  </si>
  <si>
    <t>2          CGA FPT OUTDOOR GAS BALL VLV</t>
  </si>
  <si>
    <t>NEW PRICING</t>
  </si>
  <si>
    <t>NEW ADDED PRODUCTS</t>
  </si>
  <si>
    <t>Effective: April 24</t>
  </si>
  <si>
    <t>DIAMONDBACK® FLEXIBLE TUBING (CSST)</t>
  </si>
  <si>
    <t>DIAMONDBACK® MIP ADAPTER FITTINGS</t>
  </si>
  <si>
    <t>DIAMONDBACK® COUPLINGS</t>
  </si>
  <si>
    <t>DIAMONDBACK® TERMINATION FITTINGS</t>
  </si>
  <si>
    <t>DIAMONDBACK® Flexible CSST Tubing, Fittings and Accessories</t>
  </si>
  <si>
    <t>CB Supplies 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</si>
</sst>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\$0.00"/>
    <numFmt numFmtId="166" formatCode="0.0000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221F1F"/>
      <name val="Calibri"/>
      <family val="2"/>
      <scheme val="minor"/>
    </font>
    <font>
      <sz val="10"/>
      <name val="Calibri"/>
      <family val="2"/>
      <scheme val="minor"/>
    </font>
    <font>
      <sz val="10"/>
      <color rgb="FF221F1F"/>
      <name val="Calibri"/>
      <family val="2"/>
      <scheme val="minor"/>
    </font>
    <font>
      <sz val="10"/>
      <color rgb="FF000000"/>
      <name val="Times New Roman"/>
      <family val="2"/>
      <charset val="204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164" fontId="2" fillId="0" borderId="0" applyFont="0" applyFill="0" applyBorder="0" applyAlignment="0" applyProtection="0"/>
    <xf numFmtId="0" fontId="20" fillId="0" borderId="0"/>
    <xf numFmtId="0" fontId="2" fillId="0" borderId="0"/>
  </cellStyleXfs>
  <cellXfs count="109">
    <xf numFmtId="0" fontId="0" fillId="0" borderId="0" xfId="0" applyAlignment="1">
      <alignment horizontal="left" vertical="top"/>
    </xf>
    <xf numFmtId="0" fontId="7" fillId="3" borderId="7" xfId="0" applyFont="1" applyFill="1" applyBorder="1" applyAlignment="1">
      <alignment horizontal="left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5" fillId="0" borderId="4" xfId="3" applyBorder="1" applyAlignment="1">
      <alignment horizontal="center"/>
    </xf>
    <xf numFmtId="0" fontId="5" fillId="0" borderId="0" xfId="3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1" fillId="0" borderId="8" xfId="0" applyFont="1" applyBorder="1"/>
    <xf numFmtId="0" fontId="8" fillId="0" borderId="0" xfId="0" applyFont="1"/>
    <xf numFmtId="0" fontId="1" fillId="0" borderId="2" xfId="0" applyFont="1" applyBorder="1"/>
    <xf numFmtId="0" fontId="10" fillId="0" borderId="2" xfId="0" applyFont="1" applyBorder="1" applyAlignment="1">
      <alignment horizontal="left" vertical="top"/>
    </xf>
    <xf numFmtId="0" fontId="14" fillId="0" borderId="13" xfId="0" applyFont="1" applyBorder="1" applyAlignment="1">
      <alignment vertical="top"/>
    </xf>
    <xf numFmtId="44" fontId="8" fillId="0" borderId="13" xfId="1" applyFont="1" applyFill="1" applyBorder="1" applyAlignment="1">
      <alignment vertical="top" shrinkToFit="1"/>
    </xf>
    <xf numFmtId="0" fontId="8" fillId="0" borderId="13" xfId="0" applyFont="1" applyBorder="1" applyAlignment="1">
      <alignment horizontal="center" vertical="top"/>
    </xf>
    <xf numFmtId="2" fontId="9" fillId="2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5" borderId="13" xfId="0" applyFont="1" applyFill="1" applyBorder="1" applyAlignment="1">
      <alignment horizontal="center" vertical="top"/>
    </xf>
    <xf numFmtId="44" fontId="8" fillId="5" borderId="13" xfId="1" applyFont="1" applyFill="1" applyBorder="1" applyAlignment="1">
      <alignment vertical="top" shrinkToFit="1"/>
    </xf>
    <xf numFmtId="0" fontId="14" fillId="5" borderId="13" xfId="0" applyFont="1" applyFill="1" applyBorder="1" applyAlignment="1">
      <alignment vertical="top"/>
    </xf>
    <xf numFmtId="0" fontId="14" fillId="5" borderId="13" xfId="0" applyFont="1" applyFill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top"/>
    </xf>
    <xf numFmtId="44" fontId="8" fillId="0" borderId="15" xfId="0" applyNumberFormat="1" applyFont="1" applyBorder="1" applyAlignment="1">
      <alignment horizontal="left" vertical="top"/>
    </xf>
    <xf numFmtId="0" fontId="8" fillId="5" borderId="14" xfId="0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19" fillId="0" borderId="0" xfId="0" applyFont="1" applyAlignment="1">
      <alignment horizontal="right" vertical="top"/>
    </xf>
    <xf numFmtId="0" fontId="18" fillId="2" borderId="13" xfId="0" applyFont="1" applyFill="1" applyBorder="1" applyAlignment="1">
      <alignment horizontal="center" vertical="top"/>
    </xf>
    <xf numFmtId="0" fontId="12" fillId="0" borderId="13" xfId="0" applyFont="1" applyBorder="1" applyAlignment="1">
      <alignment vertical="top"/>
    </xf>
    <xf numFmtId="44" fontId="12" fillId="0" borderId="13" xfId="1" applyFont="1" applyFill="1" applyBorder="1" applyAlignment="1">
      <alignment vertical="top"/>
    </xf>
    <xf numFmtId="0" fontId="12" fillId="5" borderId="13" xfId="0" applyFont="1" applyFill="1" applyBorder="1" applyAlignment="1">
      <alignment vertical="top"/>
    </xf>
    <xf numFmtId="165" fontId="8" fillId="0" borderId="13" xfId="0" applyNumberFormat="1" applyFont="1" applyBorder="1" applyAlignment="1">
      <alignment vertical="top" shrinkToFit="1"/>
    </xf>
    <xf numFmtId="0" fontId="8" fillId="0" borderId="13" xfId="0" applyFont="1" applyBorder="1"/>
    <xf numFmtId="44" fontId="8" fillId="0" borderId="13" xfId="1" applyFont="1" applyFill="1" applyBorder="1" applyAlignment="1"/>
    <xf numFmtId="0" fontId="8" fillId="5" borderId="13" xfId="0" applyFont="1" applyFill="1" applyBorder="1"/>
    <xf numFmtId="44" fontId="18" fillId="2" borderId="13" xfId="1" applyFont="1" applyFill="1" applyBorder="1" applyAlignment="1">
      <alignment vertical="top" shrinkToFit="1"/>
    </xf>
    <xf numFmtId="0" fontId="13" fillId="0" borderId="18" xfId="0" applyFont="1" applyBorder="1" applyAlignment="1">
      <alignment vertical="top"/>
    </xf>
    <xf numFmtId="0" fontId="12" fillId="0" borderId="19" xfId="0" applyFont="1" applyBorder="1" applyAlignment="1">
      <alignment vertical="top"/>
    </xf>
    <xf numFmtId="0" fontId="12" fillId="0" borderId="19" xfId="0" applyFont="1" applyBorder="1" applyAlignment="1">
      <alignment horizontal="center" vertical="top"/>
    </xf>
    <xf numFmtId="44" fontId="8" fillId="0" borderId="19" xfId="1" applyFont="1" applyFill="1" applyBorder="1" applyAlignment="1">
      <alignment horizontal="left"/>
    </xf>
    <xf numFmtId="0" fontId="8" fillId="0" borderId="20" xfId="0" applyFont="1" applyBorder="1" applyAlignment="1">
      <alignment horizontal="left" vertical="top"/>
    </xf>
    <xf numFmtId="0" fontId="13" fillId="0" borderId="14" xfId="0" applyFont="1" applyBorder="1" applyAlignment="1">
      <alignment vertical="top"/>
    </xf>
    <xf numFmtId="0" fontId="13" fillId="5" borderId="14" xfId="0" applyFont="1" applyFill="1" applyBorder="1" applyAlignment="1">
      <alignment vertical="top"/>
    </xf>
    <xf numFmtId="0" fontId="12" fillId="0" borderId="14" xfId="0" applyFont="1" applyBorder="1" applyAlignment="1">
      <alignment vertical="top"/>
    </xf>
    <xf numFmtId="0" fontId="12" fillId="5" borderId="14" xfId="0" applyFont="1" applyFill="1" applyBorder="1" applyAlignment="1">
      <alignment vertical="top"/>
    </xf>
    <xf numFmtId="0" fontId="18" fillId="5" borderId="14" xfId="0" applyFont="1" applyFill="1" applyBorder="1" applyAlignment="1">
      <alignment horizontal="left" vertical="top"/>
    </xf>
    <xf numFmtId="44" fontId="18" fillId="2" borderId="15" xfId="0" applyNumberFormat="1" applyFont="1" applyFill="1" applyBorder="1" applyAlignment="1">
      <alignment horizontal="left" vertical="top"/>
    </xf>
    <xf numFmtId="0" fontId="18" fillId="2" borderId="14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vertical="top"/>
    </xf>
    <xf numFmtId="0" fontId="12" fillId="2" borderId="13" xfId="0" applyFont="1" applyFill="1" applyBorder="1" applyAlignment="1">
      <alignment horizontal="left" vertical="top"/>
    </xf>
    <xf numFmtId="0" fontId="21" fillId="6" borderId="6" xfId="0" applyFont="1" applyFill="1" applyBorder="1" applyAlignment="1">
      <alignment horizontal="center"/>
    </xf>
    <xf numFmtId="44" fontId="18" fillId="7" borderId="15" xfId="0" applyNumberFormat="1" applyFont="1" applyFill="1" applyBorder="1" applyAlignment="1">
      <alignment horizontal="left" vertical="top"/>
    </xf>
    <xf numFmtId="0" fontId="21" fillId="8" borderId="6" xfId="0" applyFont="1" applyFill="1" applyBorder="1" applyAlignment="1">
      <alignment horizontal="center"/>
    </xf>
    <xf numFmtId="44" fontId="8" fillId="0" borderId="0" xfId="0" applyNumberFormat="1" applyFont="1" applyAlignment="1">
      <alignment horizontal="left" vertical="top"/>
    </xf>
    <xf numFmtId="0" fontId="19" fillId="5" borderId="0" xfId="0" applyFont="1" applyFill="1" applyAlignment="1">
      <alignment horizontal="right"/>
    </xf>
    <xf numFmtId="44" fontId="8" fillId="5" borderId="15" xfId="0" applyNumberFormat="1" applyFont="1" applyFill="1" applyBorder="1" applyAlignment="1">
      <alignment horizontal="left" vertical="top"/>
    </xf>
    <xf numFmtId="1" fontId="13" fillId="7" borderId="23" xfId="0" applyNumberFormat="1" applyFont="1" applyFill="1" applyBorder="1" applyAlignment="1">
      <alignment horizontal="left" vertical="top"/>
    </xf>
    <xf numFmtId="0" fontId="12" fillId="7" borderId="24" xfId="0" applyFont="1" applyFill="1" applyBorder="1" applyAlignment="1">
      <alignment vertical="top"/>
    </xf>
    <xf numFmtId="0" fontId="12" fillId="7" borderId="24" xfId="0" applyFont="1" applyFill="1" applyBorder="1" applyAlignment="1">
      <alignment horizontal="center" vertical="top"/>
    </xf>
    <xf numFmtId="44" fontId="18" fillId="7" borderId="24" xfId="1" applyFont="1" applyFill="1" applyBorder="1" applyAlignment="1">
      <alignment horizontal="left"/>
    </xf>
    <xf numFmtId="1" fontId="13" fillId="7" borderId="14" xfId="7" applyNumberFormat="1" applyFont="1" applyFill="1" applyBorder="1" applyAlignment="1">
      <alignment horizontal="left" vertical="top"/>
    </xf>
    <xf numFmtId="0" fontId="18" fillId="7" borderId="13" xfId="7" applyFont="1" applyFill="1" applyBorder="1" applyAlignment="1">
      <alignment horizontal="left" vertical="top"/>
    </xf>
    <xf numFmtId="0" fontId="12" fillId="7" borderId="13" xfId="7" applyFont="1" applyFill="1" applyBorder="1" applyAlignment="1">
      <alignment vertical="top"/>
    </xf>
    <xf numFmtId="0" fontId="12" fillId="7" borderId="13" xfId="7" applyFont="1" applyFill="1" applyBorder="1" applyAlignment="1">
      <alignment horizontal="center" vertical="top"/>
    </xf>
    <xf numFmtId="0" fontId="19" fillId="0" borderId="0" xfId="7" applyFont="1" applyAlignment="1">
      <alignment horizontal="left" vertical="top"/>
    </xf>
    <xf numFmtId="0" fontId="22" fillId="5" borderId="14" xfId="6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top"/>
    </xf>
    <xf numFmtId="0" fontId="22" fillId="5" borderId="13" xfId="6" applyFont="1" applyFill="1" applyBorder="1" applyAlignment="1">
      <alignment horizontal="left" vertical="center"/>
    </xf>
    <xf numFmtId="0" fontId="22" fillId="5" borderId="13" xfId="6" applyFont="1" applyFill="1" applyBorder="1" applyAlignment="1">
      <alignment horizontal="center" vertical="center"/>
    </xf>
    <xf numFmtId="1" fontId="23" fillId="5" borderId="13" xfId="1" applyNumberFormat="1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left" vertical="center"/>
    </xf>
    <xf numFmtId="0" fontId="23" fillId="5" borderId="13" xfId="0" applyFont="1" applyFill="1" applyBorder="1" applyAlignment="1">
      <alignment horizontal="left" vertical="center"/>
    </xf>
    <xf numFmtId="0" fontId="23" fillId="5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top"/>
    </xf>
    <xf numFmtId="0" fontId="14" fillId="0" borderId="13" xfId="0" applyFont="1" applyBorder="1" applyAlignment="1">
      <alignment horizontal="center" vertical="top"/>
    </xf>
    <xf numFmtId="44" fontId="8" fillId="0" borderId="21" xfId="0" applyNumberFormat="1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14" fillId="0" borderId="16" xfId="0" applyFont="1" applyBorder="1" applyAlignment="1">
      <alignment vertical="top"/>
    </xf>
    <xf numFmtId="0" fontId="14" fillId="0" borderId="16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44" fontId="8" fillId="0" borderId="16" xfId="1" applyFont="1" applyFill="1" applyBorder="1" applyAlignment="1">
      <alignment vertical="top" shrinkToFit="1"/>
    </xf>
    <xf numFmtId="44" fontId="8" fillId="0" borderId="2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right" vertical="top"/>
    </xf>
    <xf numFmtId="0" fontId="17" fillId="0" borderId="3" xfId="0" applyFont="1" applyBorder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</cellXfs>
  <cellStyles count="8">
    <cellStyle name="Currency" xfId="1" builtinId="4"/>
    <cellStyle name="Currency 2" xfId="5" xr:uid="{7B67721F-EA14-4434-AC48-A2CE2D607644}"/>
    <cellStyle name="Hyperlink" xfId="3" builtinId="8"/>
    <cellStyle name="Normal" xfId="0" builtinId="0"/>
    <cellStyle name="Normal 2" xfId="4" xr:uid="{352F547A-D8F3-4903-A172-D66684D23E01}"/>
    <cellStyle name="Normal 21" xfId="7" xr:uid="{52DDD354-8E4E-43A0-A211-36B3046C1131}"/>
    <cellStyle name="Percent" xfId="2" builtinId="5"/>
    <cellStyle name="常规_Sheet1" xfId="6" xr:uid="{E0B140F0-D329-4885-99E0-8F4D7871A2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164465</xdr:colOff>
      <xdr:row>2</xdr:row>
      <xdr:rowOff>139381</xdr:rowOff>
    </xdr:from>
    <xdr:to>
      <xdr:col>2</xdr:col>
      <xdr:colOff>1905</xdr:colOff>
      <xdr:row>7</xdr:row>
      <xdr:rowOff>56740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4FBC9-CDA9-4BA2-8D2F-EE1D08AAA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715" y="520381"/>
          <a:ext cx="799465" cy="1069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AAEA-C890-4CA6-B90D-C3B0C6C766F9}">
  <sheetPr>
    <tabColor theme="0"/>
    <pageSetUpPr fitToPage="1"/>
  </sheetPr>
  <dimension ref="A1:J159"/>
  <sheetViews>
    <sheetView showGridLines="0" tabSelected="1" zoomScaleNormal="100" workbookViewId="0">
      <selection activeCell="I7" sqref="I7"/>
    </sheetView>
  </sheetViews>
  <sheetFormatPr defaultColWidth="8.77734375" defaultRowHeight="14.4" x14ac:dyDescent="0.25"/>
  <cols>
    <col min="1" max="1" width="9.44140625" style="11" bestFit="1" customWidth="1"/>
    <col min="2" max="2" width="16.77734375" style="11" customWidth="1"/>
    <col min="3" max="3" width="21.109375" style="11" customWidth="1"/>
    <col min="4" max="4" width="60" style="11" bestFit="1" customWidth="1"/>
    <col min="5" max="5" width="17.44140625" style="11" customWidth="1"/>
    <col min="6" max="6" width="15.44140625" style="11" customWidth="1"/>
    <col min="7" max="7" width="14.77734375" style="24" customWidth="1"/>
    <col min="8" max="9" width="14.77734375" style="11" customWidth="1"/>
    <col min="10" max="10" width="10" style="11" bestFit="1" customWidth="1"/>
    <col min="11" max="16384" width="8.77734375" style="11"/>
  </cols>
  <sheetData>
    <row r="1" spans="1:9" ht="15" customHeight="1" x14ac:dyDescent="0.25"/>
    <row r="2" spans="1:9" ht="15" customHeight="1" thickBot="1" x14ac:dyDescent="0.3"/>
    <row r="3" spans="1:9" ht="15.6" x14ac:dyDescent="0.3">
      <c r="B3" s="4"/>
      <c r="C3" s="18"/>
      <c r="D3" s="19"/>
      <c r="E3" s="101" t="s">
        <v>179</v>
      </c>
      <c r="F3" s="101"/>
      <c r="G3" s="101"/>
      <c r="H3" s="101"/>
      <c r="I3" s="102"/>
    </row>
    <row r="4" spans="1:9" ht="15" customHeight="1" x14ac:dyDescent="0.3">
      <c r="B4" s="5"/>
      <c r="C4" s="34"/>
      <c r="D4" s="35"/>
      <c r="E4" s="35"/>
      <c r="F4" s="35"/>
      <c r="G4" s="36"/>
      <c r="H4" s="103" t="s">
        <v>0</v>
      </c>
      <c r="I4" s="104"/>
    </row>
    <row r="5" spans="1:9" ht="15" customHeight="1" x14ac:dyDescent="0.3">
      <c r="B5" s="12"/>
      <c r="C5" s="13"/>
      <c r="D5" s="37"/>
      <c r="E5" s="37"/>
      <c r="F5" s="37"/>
      <c r="G5" s="38"/>
      <c r="H5" s="105" t="s">
        <v>1</v>
      </c>
      <c r="I5" s="106"/>
    </row>
    <row r="6" spans="1:9" ht="15" customHeight="1" thickBot="1" x14ac:dyDescent="0.35">
      <c r="B6" s="5"/>
      <c r="C6" s="39"/>
      <c r="E6" s="40"/>
      <c r="F6" s="40"/>
      <c r="G6" s="41"/>
      <c r="H6" s="107" t="s">
        <v>174</v>
      </c>
      <c r="I6" s="108"/>
    </row>
    <row r="7" spans="1:9" ht="30" customHeight="1" thickBot="1" x14ac:dyDescent="0.35">
      <c r="B7" s="5"/>
      <c r="C7" s="34"/>
      <c r="D7" s="42"/>
      <c r="E7" s="42"/>
      <c r="F7" s="42"/>
      <c r="G7" s="43"/>
      <c r="H7" s="30" t="s">
        <v>2</v>
      </c>
      <c r="I7" s="23">
        <v>0</v>
      </c>
    </row>
    <row r="8" spans="1:9" ht="15" thickBot="1" x14ac:dyDescent="0.35">
      <c r="B8" s="6"/>
      <c r="C8" s="14"/>
      <c r="D8" s="16"/>
      <c r="E8" s="16"/>
      <c r="F8" s="16"/>
      <c r="G8" s="14"/>
      <c r="H8" s="1" t="s">
        <v>3</v>
      </c>
      <c r="I8" s="2">
        <f>1-I7/100</f>
        <v>1</v>
      </c>
    </row>
    <row r="9" spans="1:9" ht="30" customHeight="1" thickBot="1" x14ac:dyDescent="0.3">
      <c r="B9" s="7" t="s">
        <v>180</v>
      </c>
      <c r="C9" s="15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9" t="s">
        <v>10</v>
      </c>
    </row>
    <row r="10" spans="1:9" s="3" customFormat="1" ht="15" customHeight="1" x14ac:dyDescent="0.3">
      <c r="A10" s="17"/>
      <c r="B10" s="54" t="s">
        <v>175</v>
      </c>
      <c r="C10" s="55"/>
      <c r="D10" s="55"/>
      <c r="E10" s="55"/>
      <c r="F10" s="56"/>
      <c r="G10" s="56"/>
      <c r="H10" s="57"/>
      <c r="I10" s="58"/>
    </row>
    <row r="11" spans="1:9" s="3" customFormat="1" ht="15" customHeight="1" x14ac:dyDescent="0.3">
      <c r="A11" s="72" t="s">
        <v>11</v>
      </c>
      <c r="B11" s="74">
        <v>685010050004</v>
      </c>
      <c r="C11" s="75" t="s">
        <v>12</v>
      </c>
      <c r="D11" s="75" t="s">
        <v>13</v>
      </c>
      <c r="E11" s="76">
        <v>77894268149</v>
      </c>
      <c r="F11" s="76" t="s">
        <v>14</v>
      </c>
      <c r="G11" s="76" t="s">
        <v>15</v>
      </c>
      <c r="H11" s="77">
        <v>133</v>
      </c>
      <c r="I11" s="69">
        <f t="shared" ref="I11:I14" si="0">H11*$I$8</f>
        <v>133</v>
      </c>
    </row>
    <row r="12" spans="1:9" s="3" customFormat="1" ht="15" customHeight="1" x14ac:dyDescent="0.3">
      <c r="A12" s="72" t="s">
        <v>11</v>
      </c>
      <c r="B12" s="74">
        <v>685010050005</v>
      </c>
      <c r="C12" s="75" t="s">
        <v>16</v>
      </c>
      <c r="D12" s="75" t="s">
        <v>17</v>
      </c>
      <c r="E12" s="76">
        <v>77894268146</v>
      </c>
      <c r="F12" s="76" t="s">
        <v>14</v>
      </c>
      <c r="G12" s="76" t="s">
        <v>15</v>
      </c>
      <c r="H12" s="77">
        <f>H15/2</f>
        <v>204</v>
      </c>
      <c r="I12" s="69">
        <f t="shared" si="0"/>
        <v>204</v>
      </c>
    </row>
    <row r="13" spans="1:9" s="3" customFormat="1" ht="15" customHeight="1" x14ac:dyDescent="0.3">
      <c r="A13" s="72" t="s">
        <v>11</v>
      </c>
      <c r="B13" s="74">
        <v>685010050007</v>
      </c>
      <c r="C13" s="75" t="s">
        <v>18</v>
      </c>
      <c r="D13" s="75" t="s">
        <v>19</v>
      </c>
      <c r="E13" s="76">
        <v>77894268147</v>
      </c>
      <c r="F13" s="76" t="s">
        <v>14</v>
      </c>
      <c r="G13" s="76" t="s">
        <v>15</v>
      </c>
      <c r="H13" s="77">
        <f>H16/2</f>
        <v>254</v>
      </c>
      <c r="I13" s="69">
        <f t="shared" si="0"/>
        <v>254</v>
      </c>
    </row>
    <row r="14" spans="1:9" s="3" customFormat="1" ht="15" customHeight="1" x14ac:dyDescent="0.3">
      <c r="A14" s="72" t="s">
        <v>11</v>
      </c>
      <c r="B14" s="78">
        <v>685010050010</v>
      </c>
      <c r="C14" s="79" t="s">
        <v>20</v>
      </c>
      <c r="D14" s="80" t="s">
        <v>21</v>
      </c>
      <c r="E14" s="81">
        <v>77894268148</v>
      </c>
      <c r="F14" s="81" t="s">
        <v>14</v>
      </c>
      <c r="G14" s="81" t="s">
        <v>15</v>
      </c>
      <c r="H14" s="77">
        <v>336</v>
      </c>
      <c r="I14" s="69">
        <f t="shared" si="0"/>
        <v>336</v>
      </c>
    </row>
    <row r="15" spans="1:9" s="3" customFormat="1" ht="13.95" customHeight="1" x14ac:dyDescent="0.3">
      <c r="A15" s="17"/>
      <c r="B15" s="31" t="s">
        <v>22</v>
      </c>
      <c r="C15" s="20" t="s">
        <v>23</v>
      </c>
      <c r="D15" s="29" t="s">
        <v>24</v>
      </c>
      <c r="E15" s="22">
        <v>77894268113</v>
      </c>
      <c r="F15" s="22" t="s">
        <v>25</v>
      </c>
      <c r="G15" s="25" t="s">
        <v>15</v>
      </c>
      <c r="H15" s="26">
        <v>408</v>
      </c>
      <c r="I15" s="32">
        <f t="shared" ref="I15:I21" si="1">H15*$I$8</f>
        <v>408</v>
      </c>
    </row>
    <row r="16" spans="1:9" s="3" customFormat="1" ht="13.95" customHeight="1" x14ac:dyDescent="0.3">
      <c r="A16" s="17"/>
      <c r="B16" s="31" t="s">
        <v>26</v>
      </c>
      <c r="C16" s="20" t="s">
        <v>27</v>
      </c>
      <c r="D16" s="29" t="s">
        <v>28</v>
      </c>
      <c r="E16" s="22">
        <v>77894268114</v>
      </c>
      <c r="F16" s="22" t="s">
        <v>25</v>
      </c>
      <c r="G16" s="25" t="s">
        <v>15</v>
      </c>
      <c r="H16" s="26">
        <v>508</v>
      </c>
      <c r="I16" s="32">
        <f t="shared" si="1"/>
        <v>508</v>
      </c>
    </row>
    <row r="17" spans="1:10" s="3" customFormat="1" ht="13.95" customHeight="1" x14ac:dyDescent="0.3">
      <c r="A17" s="17"/>
      <c r="B17" s="31" t="s">
        <v>29</v>
      </c>
      <c r="C17" s="20" t="s">
        <v>30</v>
      </c>
      <c r="D17" s="29" t="s">
        <v>31</v>
      </c>
      <c r="E17" s="22">
        <v>77894268116</v>
      </c>
      <c r="F17" s="22" t="s">
        <v>32</v>
      </c>
      <c r="G17" s="25" t="s">
        <v>15</v>
      </c>
      <c r="H17" s="26">
        <v>1008</v>
      </c>
      <c r="I17" s="32">
        <f t="shared" si="1"/>
        <v>1008</v>
      </c>
    </row>
    <row r="18" spans="1:10" s="3" customFormat="1" ht="13.95" customHeight="1" x14ac:dyDescent="0.3">
      <c r="A18" s="17"/>
      <c r="B18" s="31" t="s">
        <v>33</v>
      </c>
      <c r="C18" s="20" t="s">
        <v>34</v>
      </c>
      <c r="D18" s="29" t="s">
        <v>35</v>
      </c>
      <c r="E18" s="22">
        <v>77894268115</v>
      </c>
      <c r="F18" s="22" t="s">
        <v>36</v>
      </c>
      <c r="G18" s="25" t="s">
        <v>15</v>
      </c>
      <c r="H18" s="26">
        <v>1077.5</v>
      </c>
      <c r="I18" s="32">
        <f t="shared" si="1"/>
        <v>1077.5</v>
      </c>
    </row>
    <row r="19" spans="1:10" s="3" customFormat="1" ht="13.95" customHeight="1" x14ac:dyDescent="0.3">
      <c r="A19" s="17"/>
      <c r="B19" s="31" t="s">
        <v>37</v>
      </c>
      <c r="C19" s="20" t="s">
        <v>38</v>
      </c>
      <c r="D19" s="29" t="s">
        <v>39</v>
      </c>
      <c r="E19" s="22">
        <v>77894268117</v>
      </c>
      <c r="F19" s="22" t="s">
        <v>40</v>
      </c>
      <c r="G19" s="25" t="s">
        <v>15</v>
      </c>
      <c r="H19" s="26">
        <v>665</v>
      </c>
      <c r="I19" s="32">
        <f t="shared" si="1"/>
        <v>665</v>
      </c>
      <c r="J19" s="71"/>
    </row>
    <row r="20" spans="1:10" s="3" customFormat="1" ht="13.95" customHeight="1" x14ac:dyDescent="0.3">
      <c r="A20" s="17"/>
      <c r="B20" s="31" t="s">
        <v>41</v>
      </c>
      <c r="C20" s="20" t="s">
        <v>42</v>
      </c>
      <c r="D20" s="29" t="s">
        <v>43</v>
      </c>
      <c r="E20" s="22">
        <v>77894268118</v>
      </c>
      <c r="F20" s="22" t="s">
        <v>40</v>
      </c>
      <c r="G20" s="25" t="s">
        <v>15</v>
      </c>
      <c r="H20" s="26">
        <v>905</v>
      </c>
      <c r="I20" s="32">
        <f t="shared" si="1"/>
        <v>905</v>
      </c>
    </row>
    <row r="21" spans="1:10" s="3" customFormat="1" ht="13.95" customHeight="1" x14ac:dyDescent="0.3">
      <c r="A21" s="17"/>
      <c r="B21" s="31" t="s">
        <v>44</v>
      </c>
      <c r="C21" s="20" t="s">
        <v>45</v>
      </c>
      <c r="D21" s="29" t="s">
        <v>46</v>
      </c>
      <c r="E21" s="22">
        <v>77894268119</v>
      </c>
      <c r="F21" s="22" t="s">
        <v>40</v>
      </c>
      <c r="G21" s="25" t="s">
        <v>15</v>
      </c>
      <c r="H21" s="26">
        <v>1175</v>
      </c>
      <c r="I21" s="32">
        <f t="shared" si="1"/>
        <v>1175</v>
      </c>
    </row>
    <row r="22" spans="1:10" s="3" customFormat="1" ht="13.95" customHeight="1" x14ac:dyDescent="0.3">
      <c r="A22" s="17"/>
      <c r="B22" s="59" t="s">
        <v>176</v>
      </c>
      <c r="C22" s="46"/>
      <c r="D22" s="46"/>
      <c r="E22" s="22"/>
      <c r="F22" s="22"/>
      <c r="G22" s="22"/>
      <c r="H22" s="47"/>
      <c r="I22" s="32"/>
    </row>
    <row r="23" spans="1:10" s="3" customFormat="1" ht="13.95" customHeight="1" x14ac:dyDescent="0.3">
      <c r="A23" s="17"/>
      <c r="B23" s="31">
        <v>68502020004</v>
      </c>
      <c r="C23" s="20" t="s">
        <v>47</v>
      </c>
      <c r="D23" s="29" t="s">
        <v>48</v>
      </c>
      <c r="E23" s="22">
        <v>77894268061</v>
      </c>
      <c r="F23" s="22">
        <v>24</v>
      </c>
      <c r="G23" s="22" t="s">
        <v>49</v>
      </c>
      <c r="H23" s="21">
        <v>11.86</v>
      </c>
      <c r="I23" s="32">
        <f t="shared" ref="I23:I78" si="2">H23*$I$8</f>
        <v>11.86</v>
      </c>
    </row>
    <row r="24" spans="1:10" s="3" customFormat="1" ht="13.95" customHeight="1" x14ac:dyDescent="0.3">
      <c r="A24" s="17"/>
      <c r="B24" s="31">
        <v>68502020005</v>
      </c>
      <c r="C24" s="20" t="s">
        <v>50</v>
      </c>
      <c r="D24" s="29" t="s">
        <v>51</v>
      </c>
      <c r="E24" s="22">
        <v>77894268062</v>
      </c>
      <c r="F24" s="22">
        <v>24</v>
      </c>
      <c r="G24" s="22" t="s">
        <v>49</v>
      </c>
      <c r="H24" s="21">
        <v>14.64</v>
      </c>
      <c r="I24" s="32">
        <f t="shared" si="2"/>
        <v>14.64</v>
      </c>
    </row>
    <row r="25" spans="1:10" s="3" customFormat="1" ht="13.95" customHeight="1" x14ac:dyDescent="0.3">
      <c r="A25" s="17"/>
      <c r="B25" s="31">
        <v>68502020007</v>
      </c>
      <c r="C25" s="20" t="s">
        <v>52</v>
      </c>
      <c r="D25" s="29" t="s">
        <v>53</v>
      </c>
      <c r="E25" s="22">
        <v>77894268063</v>
      </c>
      <c r="F25" s="22">
        <v>16</v>
      </c>
      <c r="G25" s="22" t="s">
        <v>49</v>
      </c>
      <c r="H25" s="21">
        <v>23.76</v>
      </c>
      <c r="I25" s="32">
        <f t="shared" si="2"/>
        <v>23.76</v>
      </c>
    </row>
    <row r="26" spans="1:10" s="3" customFormat="1" ht="13.95" customHeight="1" x14ac:dyDescent="0.3">
      <c r="A26" s="17"/>
      <c r="B26" s="31">
        <v>68502020010</v>
      </c>
      <c r="C26" s="20" t="s">
        <v>54</v>
      </c>
      <c r="D26" s="29" t="s">
        <v>55</v>
      </c>
      <c r="E26" s="22">
        <v>77894268064</v>
      </c>
      <c r="F26" s="22">
        <v>12</v>
      </c>
      <c r="G26" s="22" t="s">
        <v>49</v>
      </c>
      <c r="H26" s="21">
        <v>31.52</v>
      </c>
      <c r="I26" s="32">
        <f t="shared" si="2"/>
        <v>31.52</v>
      </c>
    </row>
    <row r="27" spans="1:10" s="3" customFormat="1" ht="13.95" customHeight="1" x14ac:dyDescent="0.3">
      <c r="A27" s="17"/>
      <c r="B27" s="31">
        <v>68502020012</v>
      </c>
      <c r="C27" s="20" t="s">
        <v>56</v>
      </c>
      <c r="D27" s="29" t="s">
        <v>57</v>
      </c>
      <c r="E27" s="22">
        <v>77894268065</v>
      </c>
      <c r="F27" s="22">
        <v>8</v>
      </c>
      <c r="G27" s="22" t="s">
        <v>49</v>
      </c>
      <c r="H27" s="21">
        <v>51.52</v>
      </c>
      <c r="I27" s="32">
        <f t="shared" si="2"/>
        <v>51.52</v>
      </c>
    </row>
    <row r="28" spans="1:10" s="3" customFormat="1" ht="13.95" customHeight="1" x14ac:dyDescent="0.3">
      <c r="A28" s="17"/>
      <c r="B28" s="59" t="s">
        <v>177</v>
      </c>
      <c r="C28" s="46"/>
      <c r="D28" s="46"/>
      <c r="E28" s="22"/>
      <c r="F28" s="22"/>
      <c r="G28" s="22"/>
      <c r="H28" s="47"/>
      <c r="I28" s="32"/>
    </row>
    <row r="29" spans="1:10" s="3" customFormat="1" ht="13.95" customHeight="1" x14ac:dyDescent="0.3">
      <c r="A29" s="17"/>
      <c r="B29" s="31">
        <v>68503020004</v>
      </c>
      <c r="C29" s="20" t="s">
        <v>58</v>
      </c>
      <c r="D29" s="29" t="s">
        <v>59</v>
      </c>
      <c r="E29" s="22">
        <v>77894268066</v>
      </c>
      <c r="F29" s="22">
        <v>12</v>
      </c>
      <c r="G29" s="22" t="s">
        <v>49</v>
      </c>
      <c r="H29" s="21">
        <v>15.52</v>
      </c>
      <c r="I29" s="32">
        <f t="shared" si="2"/>
        <v>15.52</v>
      </c>
    </row>
    <row r="30" spans="1:10" s="3" customFormat="1" ht="13.95" customHeight="1" x14ac:dyDescent="0.3">
      <c r="A30" s="17"/>
      <c r="B30" s="31">
        <v>68503020005</v>
      </c>
      <c r="C30" s="20" t="s">
        <v>60</v>
      </c>
      <c r="D30" s="29" t="s">
        <v>61</v>
      </c>
      <c r="E30" s="22">
        <v>77894268067</v>
      </c>
      <c r="F30" s="22">
        <v>12</v>
      </c>
      <c r="G30" s="22" t="s">
        <v>49</v>
      </c>
      <c r="H30" s="21">
        <v>17.239999999999998</v>
      </c>
      <c r="I30" s="32">
        <f t="shared" si="2"/>
        <v>17.239999999999998</v>
      </c>
    </row>
    <row r="31" spans="1:10" s="3" customFormat="1" ht="13.95" customHeight="1" x14ac:dyDescent="0.3">
      <c r="A31" s="17"/>
      <c r="B31" s="31">
        <v>68503020007</v>
      </c>
      <c r="C31" s="20" t="s">
        <v>62</v>
      </c>
      <c r="D31" s="29" t="s">
        <v>63</v>
      </c>
      <c r="E31" s="22">
        <v>77894268068</v>
      </c>
      <c r="F31" s="22">
        <v>12</v>
      </c>
      <c r="G31" s="22" t="s">
        <v>49</v>
      </c>
      <c r="H31" s="21">
        <v>29.64</v>
      </c>
      <c r="I31" s="32">
        <f t="shared" si="2"/>
        <v>29.64</v>
      </c>
    </row>
    <row r="32" spans="1:10" s="3" customFormat="1" ht="13.95" customHeight="1" x14ac:dyDescent="0.3">
      <c r="A32" s="17"/>
      <c r="B32" s="31">
        <v>68503020010</v>
      </c>
      <c r="C32" s="20" t="s">
        <v>64</v>
      </c>
      <c r="D32" s="29" t="s">
        <v>65</v>
      </c>
      <c r="E32" s="22">
        <v>77894268069</v>
      </c>
      <c r="F32" s="22">
        <v>6</v>
      </c>
      <c r="G32" s="22" t="s">
        <v>49</v>
      </c>
      <c r="H32" s="21">
        <v>45.74</v>
      </c>
      <c r="I32" s="32">
        <f t="shared" si="2"/>
        <v>45.74</v>
      </c>
    </row>
    <row r="33" spans="1:9" s="3" customFormat="1" ht="13.95" customHeight="1" x14ac:dyDescent="0.3">
      <c r="A33" s="17"/>
      <c r="B33" s="60" t="s">
        <v>178</v>
      </c>
      <c r="C33" s="48"/>
      <c r="D33" s="48"/>
      <c r="E33" s="22"/>
      <c r="F33" s="22"/>
      <c r="G33" s="22"/>
      <c r="H33" s="47"/>
      <c r="I33" s="32"/>
    </row>
    <row r="34" spans="1:9" s="3" customFormat="1" ht="13.95" customHeight="1" x14ac:dyDescent="0.3">
      <c r="A34" s="17"/>
      <c r="B34" s="33">
        <v>68504022004</v>
      </c>
      <c r="C34" s="27" t="s">
        <v>66</v>
      </c>
      <c r="D34" s="28" t="s">
        <v>67</v>
      </c>
      <c r="E34" s="22">
        <v>77894268072</v>
      </c>
      <c r="F34" s="22">
        <v>12</v>
      </c>
      <c r="G34" s="22" t="s">
        <v>49</v>
      </c>
      <c r="H34" s="21">
        <v>24.98</v>
      </c>
      <c r="I34" s="32">
        <f t="shared" si="2"/>
        <v>24.98</v>
      </c>
    </row>
    <row r="35" spans="1:9" s="3" customFormat="1" ht="13.95" customHeight="1" x14ac:dyDescent="0.3">
      <c r="A35" s="17"/>
      <c r="B35" s="33">
        <v>68504022005</v>
      </c>
      <c r="C35" s="27" t="s">
        <v>68</v>
      </c>
      <c r="D35" s="28" t="s">
        <v>69</v>
      </c>
      <c r="E35" s="22">
        <v>77894268073</v>
      </c>
      <c r="F35" s="22">
        <v>12</v>
      </c>
      <c r="G35" s="22" t="s">
        <v>49</v>
      </c>
      <c r="H35" s="21">
        <v>22.58</v>
      </c>
      <c r="I35" s="32">
        <f t="shared" si="2"/>
        <v>22.58</v>
      </c>
    </row>
    <row r="36" spans="1:9" s="3" customFormat="1" ht="13.95" customHeight="1" x14ac:dyDescent="0.3">
      <c r="A36" s="17"/>
      <c r="B36" s="33">
        <v>68504022007</v>
      </c>
      <c r="C36" s="27" t="s">
        <v>70</v>
      </c>
      <c r="D36" s="28" t="s">
        <v>71</v>
      </c>
      <c r="E36" s="22">
        <v>77894268074</v>
      </c>
      <c r="F36" s="22">
        <v>8</v>
      </c>
      <c r="G36" s="22" t="s">
        <v>49</v>
      </c>
      <c r="H36" s="21">
        <v>49</v>
      </c>
      <c r="I36" s="32">
        <f t="shared" si="2"/>
        <v>49</v>
      </c>
    </row>
    <row r="37" spans="1:9" s="3" customFormat="1" ht="13.95" customHeight="1" x14ac:dyDescent="0.3">
      <c r="A37" s="17"/>
      <c r="B37" s="33">
        <v>68504022010</v>
      </c>
      <c r="C37" s="27" t="s">
        <v>72</v>
      </c>
      <c r="D37" s="28" t="s">
        <v>73</v>
      </c>
      <c r="E37" s="22">
        <v>77894268075</v>
      </c>
      <c r="F37" s="22">
        <v>8</v>
      </c>
      <c r="G37" s="22" t="s">
        <v>49</v>
      </c>
      <c r="H37" s="21">
        <v>49.52</v>
      </c>
      <c r="I37" s="32">
        <f t="shared" si="2"/>
        <v>49.52</v>
      </c>
    </row>
    <row r="38" spans="1:9" s="3" customFormat="1" ht="13.95" customHeight="1" x14ac:dyDescent="0.3">
      <c r="A38" s="17"/>
      <c r="B38" s="33">
        <v>68504024004</v>
      </c>
      <c r="C38" s="27" t="s">
        <v>74</v>
      </c>
      <c r="D38" s="28" t="s">
        <v>75</v>
      </c>
      <c r="E38" s="22">
        <v>77894268076</v>
      </c>
      <c r="F38" s="22">
        <v>12</v>
      </c>
      <c r="G38" s="22" t="s">
        <v>49</v>
      </c>
      <c r="H38" s="21">
        <v>44.18</v>
      </c>
      <c r="I38" s="32">
        <f t="shared" si="2"/>
        <v>44.18</v>
      </c>
    </row>
    <row r="39" spans="1:9" s="3" customFormat="1" ht="13.95" customHeight="1" x14ac:dyDescent="0.3">
      <c r="A39" s="17"/>
      <c r="B39" s="33">
        <v>68504024005</v>
      </c>
      <c r="C39" s="27" t="s">
        <v>76</v>
      </c>
      <c r="D39" s="28" t="s">
        <v>77</v>
      </c>
      <c r="E39" s="22">
        <v>77894268077</v>
      </c>
      <c r="F39" s="22">
        <v>12</v>
      </c>
      <c r="G39" s="22" t="s">
        <v>49</v>
      </c>
      <c r="H39" s="21">
        <v>41.8</v>
      </c>
      <c r="I39" s="32">
        <f t="shared" si="2"/>
        <v>41.8</v>
      </c>
    </row>
    <row r="40" spans="1:9" s="3" customFormat="1" ht="13.95" customHeight="1" x14ac:dyDescent="0.3">
      <c r="A40" s="17"/>
      <c r="B40" s="33">
        <v>68504024007</v>
      </c>
      <c r="C40" s="27" t="s">
        <v>78</v>
      </c>
      <c r="D40" s="28" t="s">
        <v>79</v>
      </c>
      <c r="E40" s="22">
        <v>77894268078</v>
      </c>
      <c r="F40" s="22">
        <v>8</v>
      </c>
      <c r="G40" s="22" t="s">
        <v>49</v>
      </c>
      <c r="H40" s="21">
        <v>79.900000000000006</v>
      </c>
      <c r="I40" s="32">
        <f t="shared" si="2"/>
        <v>79.900000000000006</v>
      </c>
    </row>
    <row r="41" spans="1:9" s="3" customFormat="1" ht="13.95" customHeight="1" x14ac:dyDescent="0.3">
      <c r="A41" s="17"/>
      <c r="B41" s="33">
        <v>68504024010</v>
      </c>
      <c r="C41" s="27" t="s">
        <v>80</v>
      </c>
      <c r="D41" s="28" t="s">
        <v>81</v>
      </c>
      <c r="E41" s="22">
        <v>77894268079</v>
      </c>
      <c r="F41" s="22">
        <v>8</v>
      </c>
      <c r="G41" s="22" t="s">
        <v>49</v>
      </c>
      <c r="H41" s="21">
        <v>80.38</v>
      </c>
      <c r="I41" s="32">
        <f t="shared" si="2"/>
        <v>80.38</v>
      </c>
    </row>
    <row r="42" spans="1:9" s="3" customFormat="1" ht="13.95" customHeight="1" x14ac:dyDescent="0.3">
      <c r="A42" s="17"/>
      <c r="B42" s="33">
        <v>68504020005</v>
      </c>
      <c r="C42" s="27" t="s">
        <v>82</v>
      </c>
      <c r="D42" s="28" t="s">
        <v>83</v>
      </c>
      <c r="E42" s="22">
        <v>77894268070</v>
      </c>
      <c r="F42" s="22">
        <v>10</v>
      </c>
      <c r="G42" s="22" t="s">
        <v>49</v>
      </c>
      <c r="H42" s="21">
        <v>8.9</v>
      </c>
      <c r="I42" s="32">
        <f t="shared" si="2"/>
        <v>8.9</v>
      </c>
    </row>
    <row r="43" spans="1:9" s="3" customFormat="1" ht="13.95" customHeight="1" x14ac:dyDescent="0.3">
      <c r="A43" s="17"/>
      <c r="B43" s="33">
        <v>68504020007</v>
      </c>
      <c r="C43" s="27" t="s">
        <v>84</v>
      </c>
      <c r="D43" s="28" t="s">
        <v>85</v>
      </c>
      <c r="E43" s="22">
        <v>77894268071</v>
      </c>
      <c r="F43" s="22">
        <v>10</v>
      </c>
      <c r="G43" s="22" t="s">
        <v>49</v>
      </c>
      <c r="H43" s="21">
        <v>9.16</v>
      </c>
      <c r="I43" s="32">
        <f t="shared" si="2"/>
        <v>9.16</v>
      </c>
    </row>
    <row r="44" spans="1:9" s="3" customFormat="1" ht="13.95" customHeight="1" x14ac:dyDescent="0.3">
      <c r="A44" s="17"/>
      <c r="B44" s="33">
        <v>68504220005</v>
      </c>
      <c r="C44" s="27" t="s">
        <v>86</v>
      </c>
      <c r="D44" s="28" t="s">
        <v>87</v>
      </c>
      <c r="E44" s="22">
        <v>77894268080</v>
      </c>
      <c r="F44" s="22">
        <v>10</v>
      </c>
      <c r="G44" s="22" t="s">
        <v>49</v>
      </c>
      <c r="H44" s="21">
        <v>15.7</v>
      </c>
      <c r="I44" s="32">
        <f t="shared" si="2"/>
        <v>15.7</v>
      </c>
    </row>
    <row r="45" spans="1:9" s="3" customFormat="1" ht="13.95" customHeight="1" x14ac:dyDescent="0.3">
      <c r="A45" s="17"/>
      <c r="B45" s="61" t="s">
        <v>88</v>
      </c>
      <c r="C45" s="46"/>
      <c r="D45" s="46"/>
      <c r="E45" s="22"/>
      <c r="F45" s="22"/>
      <c r="G45" s="22"/>
      <c r="H45" s="47"/>
      <c r="I45" s="32"/>
    </row>
    <row r="46" spans="1:9" s="3" customFormat="1" ht="13.95" customHeight="1" x14ac:dyDescent="0.3">
      <c r="A46" s="17"/>
      <c r="B46" s="31">
        <v>68504520004</v>
      </c>
      <c r="C46" s="20" t="s">
        <v>89</v>
      </c>
      <c r="D46" s="29" t="s">
        <v>90</v>
      </c>
      <c r="E46" s="22">
        <v>77894268081</v>
      </c>
      <c r="F46" s="22">
        <v>24</v>
      </c>
      <c r="G46" s="22" t="s">
        <v>49</v>
      </c>
      <c r="H46" s="21">
        <v>5.04</v>
      </c>
      <c r="I46" s="32">
        <f t="shared" si="2"/>
        <v>5.04</v>
      </c>
    </row>
    <row r="47" spans="1:9" s="3" customFormat="1" ht="13.95" customHeight="1" x14ac:dyDescent="0.25">
      <c r="A47" s="10"/>
      <c r="B47" s="61" t="s">
        <v>91</v>
      </c>
      <c r="C47" s="46"/>
      <c r="D47" s="46"/>
      <c r="E47" s="22"/>
      <c r="F47" s="22"/>
      <c r="G47" s="22"/>
      <c r="H47" s="47"/>
      <c r="I47" s="32"/>
    </row>
    <row r="48" spans="1:9" s="3" customFormat="1" ht="13.95" customHeight="1" x14ac:dyDescent="0.25">
      <c r="A48" s="44"/>
      <c r="B48" s="33">
        <v>68505020007</v>
      </c>
      <c r="C48" s="27" t="s">
        <v>92</v>
      </c>
      <c r="D48" s="28" t="s">
        <v>93</v>
      </c>
      <c r="E48" s="25">
        <v>77894268082</v>
      </c>
      <c r="F48" s="25">
        <v>4</v>
      </c>
      <c r="G48" s="25" t="s">
        <v>49</v>
      </c>
      <c r="H48" s="26">
        <v>14.9</v>
      </c>
      <c r="I48" s="73">
        <f t="shared" si="2"/>
        <v>14.9</v>
      </c>
    </row>
    <row r="49" spans="1:9" s="3" customFormat="1" ht="13.95" customHeight="1" x14ac:dyDescent="0.25">
      <c r="A49" s="44"/>
      <c r="B49" s="33">
        <v>68505020010</v>
      </c>
      <c r="C49" s="27" t="s">
        <v>94</v>
      </c>
      <c r="D49" s="28" t="s">
        <v>95</v>
      </c>
      <c r="E49" s="25">
        <v>77894268083</v>
      </c>
      <c r="F49" s="25">
        <v>4</v>
      </c>
      <c r="G49" s="25" t="s">
        <v>49</v>
      </c>
      <c r="H49" s="26">
        <v>36.11</v>
      </c>
      <c r="I49" s="73">
        <f t="shared" si="2"/>
        <v>36.11</v>
      </c>
    </row>
    <row r="50" spans="1:9" s="3" customFormat="1" ht="13.95" customHeight="1" x14ac:dyDescent="0.25">
      <c r="A50" s="10"/>
      <c r="B50" s="61" t="s">
        <v>96</v>
      </c>
      <c r="C50" s="46"/>
      <c r="D50" s="46"/>
      <c r="E50" s="22"/>
      <c r="F50" s="22"/>
      <c r="G50" s="22"/>
      <c r="H50" s="47"/>
      <c r="I50" s="32"/>
    </row>
    <row r="51" spans="1:9" s="3" customFormat="1" ht="13.95" customHeight="1" x14ac:dyDescent="0.25">
      <c r="A51" s="10"/>
      <c r="B51" s="31">
        <v>68505520000</v>
      </c>
      <c r="C51" s="20" t="s">
        <v>97</v>
      </c>
      <c r="D51" s="29" t="s">
        <v>98</v>
      </c>
      <c r="E51" s="22">
        <v>77894268084</v>
      </c>
      <c r="F51" s="22">
        <v>4</v>
      </c>
      <c r="G51" s="22" t="s">
        <v>49</v>
      </c>
      <c r="H51" s="21">
        <v>20.399999999999999</v>
      </c>
      <c r="I51" s="32">
        <f t="shared" si="2"/>
        <v>20.399999999999999</v>
      </c>
    </row>
    <row r="52" spans="1:9" s="3" customFormat="1" ht="13.95" customHeight="1" x14ac:dyDescent="0.25">
      <c r="A52" s="10"/>
      <c r="B52" s="61" t="s">
        <v>99</v>
      </c>
      <c r="C52" s="46"/>
      <c r="D52" s="49"/>
      <c r="E52" s="22"/>
      <c r="F52" s="22"/>
      <c r="G52" s="22"/>
      <c r="H52" s="21"/>
      <c r="I52" s="32"/>
    </row>
    <row r="53" spans="1:9" s="3" customFormat="1" ht="13.95" customHeight="1" x14ac:dyDescent="0.25">
      <c r="A53" s="10"/>
      <c r="B53" s="31">
        <v>68506020307</v>
      </c>
      <c r="C53" s="20" t="s">
        <v>100</v>
      </c>
      <c r="D53" s="29" t="s">
        <v>101</v>
      </c>
      <c r="E53" s="22">
        <v>77894268085</v>
      </c>
      <c r="F53" s="22">
        <v>12</v>
      </c>
      <c r="G53" s="22" t="s">
        <v>49</v>
      </c>
      <c r="H53" s="21">
        <v>2.42</v>
      </c>
      <c r="I53" s="32">
        <f t="shared" si="2"/>
        <v>2.42</v>
      </c>
    </row>
    <row r="54" spans="1:9" s="3" customFormat="1" ht="13.95" customHeight="1" x14ac:dyDescent="0.25">
      <c r="A54" s="10"/>
      <c r="B54" s="31">
        <v>68506020312</v>
      </c>
      <c r="C54" s="20" t="s">
        <v>102</v>
      </c>
      <c r="D54" s="29" t="s">
        <v>103</v>
      </c>
      <c r="E54" s="22">
        <v>77894268086</v>
      </c>
      <c r="F54" s="22">
        <v>6</v>
      </c>
      <c r="G54" s="22" t="s">
        <v>49</v>
      </c>
      <c r="H54" s="21">
        <v>7.82</v>
      </c>
      <c r="I54" s="32">
        <f t="shared" si="2"/>
        <v>7.82</v>
      </c>
    </row>
    <row r="55" spans="1:9" s="3" customFormat="1" ht="13.95" customHeight="1" x14ac:dyDescent="0.25">
      <c r="A55" s="10"/>
      <c r="B55" s="31">
        <v>68506020617</v>
      </c>
      <c r="C55" s="20" t="s">
        <v>104</v>
      </c>
      <c r="D55" s="29" t="s">
        <v>105</v>
      </c>
      <c r="E55" s="22">
        <v>77894268087</v>
      </c>
      <c r="F55" s="22">
        <v>6</v>
      </c>
      <c r="G55" s="22" t="s">
        <v>49</v>
      </c>
      <c r="H55" s="21">
        <v>16.88</v>
      </c>
      <c r="I55" s="32">
        <f t="shared" si="2"/>
        <v>16.88</v>
      </c>
    </row>
    <row r="56" spans="1:9" s="3" customFormat="1" ht="13.95" customHeight="1" x14ac:dyDescent="0.3">
      <c r="A56" s="10"/>
      <c r="B56" s="61" t="s">
        <v>106</v>
      </c>
      <c r="C56" s="46"/>
      <c r="D56" s="50"/>
      <c r="E56" s="22"/>
      <c r="F56" s="22"/>
      <c r="G56" s="22"/>
      <c r="H56" s="51"/>
      <c r="I56" s="32"/>
    </row>
    <row r="57" spans="1:9" s="3" customFormat="1" ht="13.95" customHeight="1" x14ac:dyDescent="0.25">
      <c r="A57" s="10"/>
      <c r="B57" s="31">
        <v>68506520004</v>
      </c>
      <c r="C57" s="20" t="s">
        <v>107</v>
      </c>
      <c r="D57" s="29" t="s">
        <v>108</v>
      </c>
      <c r="E57" s="22">
        <v>77894268088</v>
      </c>
      <c r="F57" s="22">
        <v>50</v>
      </c>
      <c r="G57" s="22" t="s">
        <v>49</v>
      </c>
      <c r="H57" s="21">
        <v>2.14</v>
      </c>
      <c r="I57" s="32">
        <f>H57*$I$8</f>
        <v>2.14</v>
      </c>
    </row>
    <row r="58" spans="1:9" s="3" customFormat="1" ht="13.95" customHeight="1" x14ac:dyDescent="0.25">
      <c r="A58" s="10"/>
      <c r="B58" s="31">
        <v>68506520005</v>
      </c>
      <c r="C58" s="20" t="s">
        <v>109</v>
      </c>
      <c r="D58" s="29" t="s">
        <v>110</v>
      </c>
      <c r="E58" s="22">
        <v>77894268089</v>
      </c>
      <c r="F58" s="22">
        <v>50</v>
      </c>
      <c r="G58" s="22" t="s">
        <v>49</v>
      </c>
      <c r="H58" s="21">
        <v>3.38</v>
      </c>
      <c r="I58" s="32">
        <f>H58*$I$8</f>
        <v>3.38</v>
      </c>
    </row>
    <row r="59" spans="1:9" s="3" customFormat="1" ht="13.95" customHeight="1" x14ac:dyDescent="0.25">
      <c r="A59" s="10"/>
      <c r="B59" s="31">
        <v>68506520007</v>
      </c>
      <c r="C59" s="20" t="s">
        <v>111</v>
      </c>
      <c r="D59" s="29" t="s">
        <v>112</v>
      </c>
      <c r="E59" s="22">
        <v>77894268090</v>
      </c>
      <c r="F59" s="22">
        <v>25</v>
      </c>
      <c r="G59" s="22" t="s">
        <v>49</v>
      </c>
      <c r="H59" s="21">
        <v>4.4800000000000004</v>
      </c>
      <c r="I59" s="32">
        <f>H59*$I$8</f>
        <v>4.4800000000000004</v>
      </c>
    </row>
    <row r="60" spans="1:9" s="3" customFormat="1" ht="13.95" customHeight="1" x14ac:dyDescent="0.25">
      <c r="A60" s="10"/>
      <c r="B60" s="31">
        <v>68506520010</v>
      </c>
      <c r="C60" s="20" t="s">
        <v>113</v>
      </c>
      <c r="D60" s="29" t="s">
        <v>114</v>
      </c>
      <c r="E60" s="22">
        <v>77894268091</v>
      </c>
      <c r="F60" s="22">
        <v>25</v>
      </c>
      <c r="G60" s="22" t="s">
        <v>49</v>
      </c>
      <c r="H60" s="21">
        <v>5.68</v>
      </c>
      <c r="I60" s="32">
        <f>H60*$I$8</f>
        <v>5.68</v>
      </c>
    </row>
    <row r="61" spans="1:9" s="3" customFormat="1" ht="13.95" customHeight="1" x14ac:dyDescent="0.25">
      <c r="A61" s="10"/>
      <c r="B61" s="31">
        <v>68506520012</v>
      </c>
      <c r="C61" s="20" t="s">
        <v>115</v>
      </c>
      <c r="D61" s="29" t="s">
        <v>116</v>
      </c>
      <c r="E61" s="22">
        <v>77894268092</v>
      </c>
      <c r="F61" s="22">
        <v>25</v>
      </c>
      <c r="G61" s="22" t="s">
        <v>49</v>
      </c>
      <c r="H61" s="21">
        <v>8.5</v>
      </c>
      <c r="I61" s="32">
        <f>H61*$I$8</f>
        <v>8.5</v>
      </c>
    </row>
    <row r="62" spans="1:9" s="3" customFormat="1" ht="13.95" customHeight="1" x14ac:dyDescent="0.25">
      <c r="A62" s="10"/>
      <c r="B62" s="31">
        <v>68506522004</v>
      </c>
      <c r="C62" s="20" t="s">
        <v>117</v>
      </c>
      <c r="D62" s="29" t="s">
        <v>118</v>
      </c>
      <c r="E62" s="22">
        <v>77894268093</v>
      </c>
      <c r="F62" s="22" t="s">
        <v>14</v>
      </c>
      <c r="G62" s="22" t="s">
        <v>15</v>
      </c>
      <c r="H62" s="21">
        <v>98.96</v>
      </c>
      <c r="I62" s="32">
        <f t="shared" si="2"/>
        <v>98.96</v>
      </c>
    </row>
    <row r="63" spans="1:9" s="3" customFormat="1" ht="13.95" customHeight="1" x14ac:dyDescent="0.25">
      <c r="A63" s="10"/>
      <c r="B63" s="31">
        <v>68506522005</v>
      </c>
      <c r="C63" s="20" t="s">
        <v>119</v>
      </c>
      <c r="D63" s="29" t="s">
        <v>120</v>
      </c>
      <c r="E63" s="22">
        <v>77894268094</v>
      </c>
      <c r="F63" s="22" t="s">
        <v>14</v>
      </c>
      <c r="G63" s="22" t="s">
        <v>15</v>
      </c>
      <c r="H63" s="21">
        <v>161.84</v>
      </c>
      <c r="I63" s="32">
        <f t="shared" si="2"/>
        <v>161.84</v>
      </c>
    </row>
    <row r="64" spans="1:9" s="3" customFormat="1" ht="13.95" customHeight="1" x14ac:dyDescent="0.25">
      <c r="A64" s="10"/>
      <c r="B64" s="31">
        <v>68506522007</v>
      </c>
      <c r="C64" s="20" t="s">
        <v>121</v>
      </c>
      <c r="D64" s="29" t="s">
        <v>122</v>
      </c>
      <c r="E64" s="22">
        <v>77894268095</v>
      </c>
      <c r="F64" s="22" t="s">
        <v>14</v>
      </c>
      <c r="G64" s="22" t="s">
        <v>15</v>
      </c>
      <c r="H64" s="21">
        <v>218.28</v>
      </c>
      <c r="I64" s="32">
        <f t="shared" si="2"/>
        <v>218.28</v>
      </c>
    </row>
    <row r="65" spans="1:9" s="3" customFormat="1" ht="13.95" customHeight="1" x14ac:dyDescent="0.25">
      <c r="A65" s="10"/>
      <c r="B65" s="31">
        <v>68506522010</v>
      </c>
      <c r="C65" s="20" t="s">
        <v>123</v>
      </c>
      <c r="D65" s="29" t="s">
        <v>124</v>
      </c>
      <c r="E65" s="22">
        <v>77894268096</v>
      </c>
      <c r="F65" s="22" t="s">
        <v>125</v>
      </c>
      <c r="G65" s="22" t="s">
        <v>15</v>
      </c>
      <c r="H65" s="21">
        <v>139.41999999999999</v>
      </c>
      <c r="I65" s="32">
        <f t="shared" si="2"/>
        <v>139.41999999999999</v>
      </c>
    </row>
    <row r="66" spans="1:9" s="3" customFormat="1" ht="13.95" customHeight="1" x14ac:dyDescent="0.25">
      <c r="A66" s="10"/>
      <c r="B66" s="31">
        <v>68506522012</v>
      </c>
      <c r="C66" s="20" t="s">
        <v>126</v>
      </c>
      <c r="D66" s="29" t="s">
        <v>127</v>
      </c>
      <c r="E66" s="22">
        <v>77894268097</v>
      </c>
      <c r="F66" s="22" t="s">
        <v>125</v>
      </c>
      <c r="G66" s="22" t="s">
        <v>15</v>
      </c>
      <c r="H66" s="21">
        <v>197.68</v>
      </c>
      <c r="I66" s="32">
        <f t="shared" si="2"/>
        <v>197.68</v>
      </c>
    </row>
    <row r="67" spans="1:9" s="3" customFormat="1" ht="13.95" customHeight="1" x14ac:dyDescent="0.25">
      <c r="A67" s="10"/>
      <c r="B67" s="61" t="s">
        <v>128</v>
      </c>
      <c r="C67" s="46"/>
      <c r="D67" s="46"/>
      <c r="E67" s="22"/>
      <c r="F67" s="22"/>
      <c r="G67" s="22"/>
      <c r="H67" s="47"/>
      <c r="I67" s="32"/>
    </row>
    <row r="68" spans="1:9" s="3" customFormat="1" ht="13.95" customHeight="1" x14ac:dyDescent="0.25">
      <c r="A68" s="10"/>
      <c r="B68" s="31">
        <v>68507020005</v>
      </c>
      <c r="C68" s="20" t="s">
        <v>129</v>
      </c>
      <c r="D68" s="29" t="s">
        <v>130</v>
      </c>
      <c r="E68" s="22">
        <v>77894268098</v>
      </c>
      <c r="F68" s="22">
        <v>6</v>
      </c>
      <c r="G68" s="22" t="s">
        <v>49</v>
      </c>
      <c r="H68" s="21">
        <v>151.69999999999999</v>
      </c>
      <c r="I68" s="32">
        <f t="shared" si="2"/>
        <v>151.69999999999999</v>
      </c>
    </row>
    <row r="69" spans="1:9" s="3" customFormat="1" ht="13.95" customHeight="1" x14ac:dyDescent="0.25">
      <c r="A69" s="10"/>
      <c r="B69" s="61" t="s">
        <v>131</v>
      </c>
      <c r="C69" s="46"/>
      <c r="D69" s="46"/>
      <c r="E69" s="22"/>
      <c r="F69" s="22"/>
      <c r="G69" s="22"/>
      <c r="H69" s="47"/>
      <c r="I69" s="32"/>
    </row>
    <row r="70" spans="1:9" s="3" customFormat="1" ht="13.95" customHeight="1" x14ac:dyDescent="0.25">
      <c r="A70" s="10"/>
      <c r="B70" s="31">
        <v>68507520000</v>
      </c>
      <c r="C70" s="20" t="s">
        <v>132</v>
      </c>
      <c r="D70" s="29" t="s">
        <v>133</v>
      </c>
      <c r="E70" s="22">
        <v>77894268099</v>
      </c>
      <c r="F70" s="22">
        <v>1</v>
      </c>
      <c r="G70" s="22" t="s">
        <v>49</v>
      </c>
      <c r="H70" s="21">
        <v>87</v>
      </c>
      <c r="I70" s="32">
        <f t="shared" si="2"/>
        <v>87</v>
      </c>
    </row>
    <row r="71" spans="1:9" s="3" customFormat="1" ht="13.95" customHeight="1" x14ac:dyDescent="0.25">
      <c r="A71" s="10"/>
      <c r="B71" s="31">
        <v>68507520999</v>
      </c>
      <c r="C71" s="20" t="s">
        <v>134</v>
      </c>
      <c r="D71" s="29" t="s">
        <v>135</v>
      </c>
      <c r="E71" s="22">
        <v>77894268100</v>
      </c>
      <c r="F71" s="22">
        <v>1</v>
      </c>
      <c r="G71" s="22" t="s">
        <v>49</v>
      </c>
      <c r="H71" s="21">
        <v>15</v>
      </c>
      <c r="I71" s="32">
        <f t="shared" si="2"/>
        <v>15</v>
      </c>
    </row>
    <row r="72" spans="1:9" s="3" customFormat="1" ht="13.95" customHeight="1" x14ac:dyDescent="0.25">
      <c r="A72" s="10"/>
      <c r="B72" s="61" t="s">
        <v>136</v>
      </c>
      <c r="C72" s="46"/>
      <c r="D72" s="46"/>
      <c r="E72" s="22"/>
      <c r="F72" s="22"/>
      <c r="G72" s="22"/>
      <c r="H72" s="47"/>
      <c r="I72" s="32"/>
    </row>
    <row r="73" spans="1:9" s="3" customFormat="1" ht="13.95" customHeight="1" x14ac:dyDescent="0.25">
      <c r="A73" s="10"/>
      <c r="B73" s="31">
        <v>68508020004</v>
      </c>
      <c r="C73" s="20" t="s">
        <v>137</v>
      </c>
      <c r="D73" s="29" t="s">
        <v>138</v>
      </c>
      <c r="E73" s="22">
        <v>77894268101</v>
      </c>
      <c r="F73" s="22">
        <v>6</v>
      </c>
      <c r="G73" s="22" t="s">
        <v>139</v>
      </c>
      <c r="H73" s="21">
        <v>16.46</v>
      </c>
      <c r="I73" s="32">
        <f t="shared" si="2"/>
        <v>16.46</v>
      </c>
    </row>
    <row r="74" spans="1:9" s="3" customFormat="1" ht="13.95" customHeight="1" x14ac:dyDescent="0.25">
      <c r="A74" s="10"/>
      <c r="B74" s="31">
        <v>68508020005</v>
      </c>
      <c r="C74" s="20" t="s">
        <v>140</v>
      </c>
      <c r="D74" s="29" t="s">
        <v>141</v>
      </c>
      <c r="E74" s="22">
        <v>77894268102</v>
      </c>
      <c r="F74" s="22">
        <v>6</v>
      </c>
      <c r="G74" s="22" t="s">
        <v>139</v>
      </c>
      <c r="H74" s="21">
        <v>16.46</v>
      </c>
      <c r="I74" s="32">
        <f t="shared" si="2"/>
        <v>16.46</v>
      </c>
    </row>
    <row r="75" spans="1:9" s="3" customFormat="1" ht="13.95" customHeight="1" x14ac:dyDescent="0.25">
      <c r="A75" s="10"/>
      <c r="B75" s="31">
        <v>68508020007</v>
      </c>
      <c r="C75" s="20" t="s">
        <v>142</v>
      </c>
      <c r="D75" s="29" t="s">
        <v>143</v>
      </c>
      <c r="E75" s="22">
        <v>77894268103</v>
      </c>
      <c r="F75" s="22">
        <v>6</v>
      </c>
      <c r="G75" s="22" t="s">
        <v>139</v>
      </c>
      <c r="H75" s="21">
        <v>26.08</v>
      </c>
      <c r="I75" s="32">
        <f t="shared" si="2"/>
        <v>26.08</v>
      </c>
    </row>
    <row r="76" spans="1:9" s="3" customFormat="1" ht="13.95" customHeight="1" x14ac:dyDescent="0.25">
      <c r="A76" s="10"/>
      <c r="B76" s="31">
        <v>68508020010</v>
      </c>
      <c r="C76" s="20" t="s">
        <v>144</v>
      </c>
      <c r="D76" s="29" t="s">
        <v>145</v>
      </c>
      <c r="E76" s="22">
        <v>77894268104</v>
      </c>
      <c r="F76" s="22">
        <v>6</v>
      </c>
      <c r="G76" s="22" t="s">
        <v>139</v>
      </c>
      <c r="H76" s="21">
        <v>28.92</v>
      </c>
      <c r="I76" s="32">
        <f t="shared" si="2"/>
        <v>28.92</v>
      </c>
    </row>
    <row r="77" spans="1:9" s="3" customFormat="1" ht="13.95" customHeight="1" x14ac:dyDescent="0.3">
      <c r="B77" s="62" t="s">
        <v>146</v>
      </c>
      <c r="C77" s="48"/>
      <c r="D77" s="52"/>
      <c r="E77" s="22"/>
      <c r="F77" s="22"/>
      <c r="G77" s="22"/>
      <c r="H77" s="51"/>
      <c r="I77" s="32"/>
    </row>
    <row r="78" spans="1:9" s="3" customFormat="1" ht="13.95" customHeight="1" x14ac:dyDescent="0.25">
      <c r="A78" s="82" t="s">
        <v>147</v>
      </c>
      <c r="B78" s="65">
        <v>68508520005</v>
      </c>
      <c r="C78" s="66" t="s">
        <v>148</v>
      </c>
      <c r="D78" s="67" t="s">
        <v>149</v>
      </c>
      <c r="E78" s="45">
        <v>77894268105</v>
      </c>
      <c r="F78" s="45">
        <v>4</v>
      </c>
      <c r="G78" s="45" t="s">
        <v>49</v>
      </c>
      <c r="H78" s="53">
        <v>51.14</v>
      </c>
      <c r="I78" s="64">
        <f t="shared" si="2"/>
        <v>51.14</v>
      </c>
    </row>
    <row r="79" spans="1:9" s="3" customFormat="1" ht="13.95" customHeight="1" x14ac:dyDescent="0.25">
      <c r="A79" s="82" t="s">
        <v>147</v>
      </c>
      <c r="B79" s="65">
        <v>68508520007</v>
      </c>
      <c r="C79" s="66" t="s">
        <v>150</v>
      </c>
      <c r="D79" s="67" t="s">
        <v>151</v>
      </c>
      <c r="E79" s="45">
        <v>77894268106</v>
      </c>
      <c r="F79" s="45">
        <v>4</v>
      </c>
      <c r="G79" s="45" t="s">
        <v>49</v>
      </c>
      <c r="H79" s="53">
        <v>96.740000000000009</v>
      </c>
      <c r="I79" s="64">
        <f>H79*$I$8</f>
        <v>96.740000000000009</v>
      </c>
    </row>
    <row r="80" spans="1:9" s="3" customFormat="1" ht="13.95" customHeight="1" x14ac:dyDescent="0.25">
      <c r="A80" s="82" t="s">
        <v>147</v>
      </c>
      <c r="B80" s="65">
        <v>68508522005</v>
      </c>
      <c r="C80" s="66" t="s">
        <v>152</v>
      </c>
      <c r="D80" s="67" t="s">
        <v>153</v>
      </c>
      <c r="E80" s="45">
        <v>77894268107</v>
      </c>
      <c r="F80" s="45">
        <v>4</v>
      </c>
      <c r="G80" s="45" t="s">
        <v>49</v>
      </c>
      <c r="H80" s="53">
        <v>51.98</v>
      </c>
      <c r="I80" s="64">
        <f>H80*$I$8</f>
        <v>51.98</v>
      </c>
    </row>
    <row r="81" spans="1:9" s="3" customFormat="1" ht="13.95" customHeight="1" x14ac:dyDescent="0.25">
      <c r="B81" s="31">
        <v>68508522007</v>
      </c>
      <c r="C81" s="20" t="s">
        <v>154</v>
      </c>
      <c r="D81" s="29" t="s">
        <v>155</v>
      </c>
      <c r="E81" s="22">
        <v>77894268108</v>
      </c>
      <c r="F81" s="22">
        <v>4</v>
      </c>
      <c r="G81" s="22" t="s">
        <v>49</v>
      </c>
      <c r="H81" s="21">
        <v>112.7</v>
      </c>
      <c r="I81" s="32">
        <f t="shared" ref="I81" si="3">H81*$I$8</f>
        <v>112.7</v>
      </c>
    </row>
    <row r="82" spans="1:9" s="3" customFormat="1" ht="13.95" customHeight="1" x14ac:dyDescent="0.25">
      <c r="B82" s="31">
        <v>68508524005</v>
      </c>
      <c r="C82" s="20" t="s">
        <v>156</v>
      </c>
      <c r="D82" s="29" t="s">
        <v>157</v>
      </c>
      <c r="E82" s="22">
        <v>77894268109</v>
      </c>
      <c r="F82" s="22">
        <v>1</v>
      </c>
      <c r="G82" s="22" t="s">
        <v>49</v>
      </c>
      <c r="H82" s="21">
        <v>42.37</v>
      </c>
      <c r="I82" s="32">
        <f>H82*$I$8</f>
        <v>42.37</v>
      </c>
    </row>
    <row r="83" spans="1:9" s="3" customFormat="1" ht="13.95" customHeight="1" x14ac:dyDescent="0.25">
      <c r="B83" s="31">
        <v>68508524007</v>
      </c>
      <c r="C83" s="20" t="s">
        <v>158</v>
      </c>
      <c r="D83" s="29" t="s">
        <v>159</v>
      </c>
      <c r="E83" s="22">
        <v>77894268110</v>
      </c>
      <c r="F83" s="22">
        <v>1</v>
      </c>
      <c r="G83" s="22" t="s">
        <v>49</v>
      </c>
      <c r="H83" s="21">
        <v>153.34</v>
      </c>
      <c r="I83" s="32">
        <f>H83*$I$8</f>
        <v>153.34</v>
      </c>
    </row>
    <row r="84" spans="1:9" s="3" customFormat="1" ht="13.95" customHeight="1" x14ac:dyDescent="0.25">
      <c r="B84" s="63" t="s">
        <v>160</v>
      </c>
      <c r="C84" s="27"/>
      <c r="D84" s="28"/>
      <c r="E84" s="22"/>
      <c r="F84" s="22"/>
      <c r="G84" s="22"/>
      <c r="H84" s="21"/>
      <c r="I84" s="32"/>
    </row>
    <row r="85" spans="1:9" s="3" customFormat="1" ht="13.95" customHeight="1" x14ac:dyDescent="0.25">
      <c r="A85" s="44"/>
      <c r="B85" s="83">
        <v>605000005</v>
      </c>
      <c r="C85" s="84"/>
      <c r="D85" s="85" t="s">
        <v>161</v>
      </c>
      <c r="E85" s="86">
        <v>77894260089</v>
      </c>
      <c r="F85" s="87">
        <v>10</v>
      </c>
      <c r="G85" s="25" t="s">
        <v>49</v>
      </c>
      <c r="H85" s="26">
        <v>8.4600000000000009</v>
      </c>
      <c r="I85" s="73">
        <f t="shared" ref="I85:I87" si="4">H85*$I$8</f>
        <v>8.4600000000000009</v>
      </c>
    </row>
    <row r="86" spans="1:9" s="3" customFormat="1" ht="13.95" customHeight="1" x14ac:dyDescent="0.25">
      <c r="A86" s="44"/>
      <c r="B86" s="88">
        <v>605000007</v>
      </c>
      <c r="C86" s="84"/>
      <c r="D86" s="89" t="s">
        <v>162</v>
      </c>
      <c r="E86" s="90">
        <v>77894260090</v>
      </c>
      <c r="F86" s="87">
        <v>10</v>
      </c>
      <c r="G86" s="25" t="s">
        <v>49</v>
      </c>
      <c r="H86" s="26">
        <v>13.19</v>
      </c>
      <c r="I86" s="73">
        <f t="shared" si="4"/>
        <v>13.19</v>
      </c>
    </row>
    <row r="87" spans="1:9" s="3" customFormat="1" ht="13.95" customHeight="1" x14ac:dyDescent="0.25">
      <c r="A87" s="44"/>
      <c r="B87" s="88">
        <v>605000010</v>
      </c>
      <c r="C87" s="84"/>
      <c r="D87" s="89" t="s">
        <v>163</v>
      </c>
      <c r="E87" s="90">
        <v>77894260091</v>
      </c>
      <c r="F87" s="87">
        <v>10</v>
      </c>
      <c r="G87" s="25" t="s">
        <v>49</v>
      </c>
      <c r="H87" s="26">
        <v>22.3</v>
      </c>
      <c r="I87" s="73">
        <f t="shared" si="4"/>
        <v>22.3</v>
      </c>
    </row>
    <row r="88" spans="1:9" s="3" customFormat="1" ht="13.95" customHeight="1" x14ac:dyDescent="0.25">
      <c r="B88" s="63" t="s">
        <v>164</v>
      </c>
      <c r="C88" s="27"/>
      <c r="D88" s="28"/>
      <c r="E88" s="22"/>
      <c r="F88" s="22"/>
      <c r="G88" s="22"/>
      <c r="H88" s="21"/>
      <c r="I88" s="32"/>
    </row>
    <row r="89" spans="1:9" s="3" customFormat="1" ht="13.95" customHeight="1" x14ac:dyDescent="0.25">
      <c r="A89" s="44"/>
      <c r="B89" s="31">
        <v>605930004</v>
      </c>
      <c r="C89" s="91"/>
      <c r="D89" s="20" t="s">
        <v>165</v>
      </c>
      <c r="E89" s="92">
        <v>77894260099</v>
      </c>
      <c r="F89" s="22">
        <v>10</v>
      </c>
      <c r="G89" s="22" t="s">
        <v>49</v>
      </c>
      <c r="H89" s="21">
        <v>7.95</v>
      </c>
      <c r="I89" s="93">
        <f t="shared" ref="I89:I95" si="5">H89*$I$8</f>
        <v>7.95</v>
      </c>
    </row>
    <row r="90" spans="1:9" s="3" customFormat="1" ht="13.95" customHeight="1" x14ac:dyDescent="0.25">
      <c r="A90" s="44"/>
      <c r="B90" s="31">
        <v>605930005</v>
      </c>
      <c r="C90" s="91"/>
      <c r="D90" s="20" t="s">
        <v>166</v>
      </c>
      <c r="E90" s="92">
        <v>77894260100</v>
      </c>
      <c r="F90" s="22">
        <v>10</v>
      </c>
      <c r="G90" s="22" t="s">
        <v>49</v>
      </c>
      <c r="H90" s="21">
        <v>10.76</v>
      </c>
      <c r="I90" s="93">
        <f t="shared" si="5"/>
        <v>10.76</v>
      </c>
    </row>
    <row r="91" spans="1:9" s="3" customFormat="1" ht="13.95" customHeight="1" x14ac:dyDescent="0.25">
      <c r="A91" s="44"/>
      <c r="B91" s="31">
        <v>605930007</v>
      </c>
      <c r="C91" s="91"/>
      <c r="D91" s="20" t="s">
        <v>167</v>
      </c>
      <c r="E91" s="92">
        <v>77894260101</v>
      </c>
      <c r="F91" s="22">
        <v>10</v>
      </c>
      <c r="G91" s="22" t="s">
        <v>49</v>
      </c>
      <c r="H91" s="21">
        <v>17.059999999999999</v>
      </c>
      <c r="I91" s="93">
        <f t="shared" si="5"/>
        <v>17.059999999999999</v>
      </c>
    </row>
    <row r="92" spans="1:9" s="3" customFormat="1" ht="13.95" customHeight="1" x14ac:dyDescent="0.25">
      <c r="A92" s="44"/>
      <c r="B92" s="31">
        <v>605930010</v>
      </c>
      <c r="C92" s="91"/>
      <c r="D92" s="20" t="s">
        <v>168</v>
      </c>
      <c r="E92" s="92">
        <v>77894260102</v>
      </c>
      <c r="F92" s="22">
        <v>6</v>
      </c>
      <c r="G92" s="22" t="s">
        <v>49</v>
      </c>
      <c r="H92" s="21">
        <v>26.79</v>
      </c>
      <c r="I92" s="93">
        <f t="shared" si="5"/>
        <v>26.79</v>
      </c>
    </row>
    <row r="93" spans="1:9" s="3" customFormat="1" ht="13.95" customHeight="1" x14ac:dyDescent="0.25">
      <c r="A93" s="44"/>
      <c r="B93" s="31">
        <v>605930012</v>
      </c>
      <c r="C93" s="91"/>
      <c r="D93" s="20" t="s">
        <v>169</v>
      </c>
      <c r="E93" s="92">
        <v>77894260103</v>
      </c>
      <c r="F93" s="22">
        <v>6</v>
      </c>
      <c r="G93" s="22" t="s">
        <v>49</v>
      </c>
      <c r="H93" s="21">
        <v>38.729999999999997</v>
      </c>
      <c r="I93" s="93">
        <f t="shared" si="5"/>
        <v>38.729999999999997</v>
      </c>
    </row>
    <row r="94" spans="1:9" s="3" customFormat="1" ht="13.95" customHeight="1" x14ac:dyDescent="0.25">
      <c r="A94" s="44"/>
      <c r="B94" s="31">
        <v>605930015</v>
      </c>
      <c r="C94" s="91"/>
      <c r="D94" s="20" t="s">
        <v>170</v>
      </c>
      <c r="E94" s="92">
        <v>77894260104</v>
      </c>
      <c r="F94" s="22">
        <v>2</v>
      </c>
      <c r="G94" s="22" t="s">
        <v>49</v>
      </c>
      <c r="H94" s="21">
        <v>57.57</v>
      </c>
      <c r="I94" s="93">
        <f t="shared" si="5"/>
        <v>57.57</v>
      </c>
    </row>
    <row r="95" spans="1:9" s="3" customFormat="1" ht="13.95" customHeight="1" thickBot="1" x14ac:dyDescent="0.3">
      <c r="A95" s="44"/>
      <c r="B95" s="94">
        <v>605930020</v>
      </c>
      <c r="C95" s="95"/>
      <c r="D95" s="96" t="s">
        <v>171</v>
      </c>
      <c r="E95" s="97">
        <v>77894260105</v>
      </c>
      <c r="F95" s="98">
        <v>2</v>
      </c>
      <c r="G95" s="98" t="s">
        <v>49</v>
      </c>
      <c r="H95" s="99">
        <v>87.18</v>
      </c>
      <c r="I95" s="100">
        <f t="shared" si="5"/>
        <v>87.18</v>
      </c>
    </row>
    <row r="96" spans="1:9" ht="13.95" customHeight="1" thickBot="1" x14ac:dyDescent="0.3"/>
    <row r="97" spans="4:4" ht="13.95" customHeight="1" thickBot="1" x14ac:dyDescent="0.35">
      <c r="D97" s="68" t="s">
        <v>172</v>
      </c>
    </row>
    <row r="98" spans="4:4" ht="13.95" customHeight="1" thickBot="1" x14ac:dyDescent="0.35">
      <c r="D98" s="70" t="s">
        <v>173</v>
      </c>
    </row>
    <row r="99" spans="4:4" ht="13.95" customHeight="1" x14ac:dyDescent="0.25"/>
    <row r="100" spans="4:4" ht="13.95" customHeight="1" x14ac:dyDescent="0.25"/>
    <row r="101" spans="4:4" ht="13.95" customHeight="1" x14ac:dyDescent="0.25"/>
    <row r="102" spans="4:4" ht="13.95" customHeight="1" x14ac:dyDescent="0.25"/>
    <row r="103" spans="4:4" ht="13.95" customHeight="1" x14ac:dyDescent="0.25"/>
    <row r="104" spans="4:4" ht="13.95" customHeight="1" x14ac:dyDescent="0.25"/>
    <row r="105" spans="4:4" ht="13.95" customHeight="1" x14ac:dyDescent="0.25"/>
    <row r="106" spans="4:4" ht="13.95" customHeight="1" x14ac:dyDescent="0.25"/>
    <row r="107" spans="4:4" ht="13.95" customHeight="1" x14ac:dyDescent="0.25"/>
    <row r="108" spans="4:4" ht="13.95" customHeight="1" x14ac:dyDescent="0.25"/>
    <row r="109" spans="4:4" ht="13.95" customHeight="1" x14ac:dyDescent="0.25"/>
    <row r="110" spans="4:4" ht="13.95" customHeight="1" x14ac:dyDescent="0.25"/>
    <row r="111" spans="4:4" ht="13.95" customHeight="1" x14ac:dyDescent="0.25"/>
    <row r="112" spans="4:4" ht="13.95" customHeight="1" x14ac:dyDescent="0.25"/>
    <row r="113" ht="13.95" customHeight="1" x14ac:dyDescent="0.25"/>
    <row r="114" ht="13.95" customHeight="1" x14ac:dyDescent="0.25"/>
    <row r="115" ht="13.95" customHeight="1" x14ac:dyDescent="0.25"/>
    <row r="116" ht="13.95" customHeight="1" x14ac:dyDescent="0.25"/>
    <row r="117" ht="13.95" customHeight="1" x14ac:dyDescent="0.25"/>
    <row r="118" ht="13.95" customHeight="1" x14ac:dyDescent="0.25"/>
    <row r="119" ht="13.95" customHeight="1" x14ac:dyDescent="0.25"/>
    <row r="120" ht="13.95" customHeight="1" x14ac:dyDescent="0.25"/>
    <row r="121" ht="13.95" customHeight="1" x14ac:dyDescent="0.25"/>
    <row r="122" ht="13.95" customHeight="1" x14ac:dyDescent="0.25"/>
    <row r="123" ht="13.95" customHeight="1" x14ac:dyDescent="0.25"/>
    <row r="124" ht="13.95" customHeight="1" x14ac:dyDescent="0.25"/>
    <row r="125" ht="13.95" customHeight="1" x14ac:dyDescent="0.25"/>
    <row r="126" ht="13.95" customHeight="1" x14ac:dyDescent="0.25"/>
    <row r="127" ht="13.95" customHeight="1" x14ac:dyDescent="0.25"/>
    <row r="128" ht="13.95" customHeight="1" x14ac:dyDescent="0.25"/>
    <row r="129" ht="13.95" customHeight="1" x14ac:dyDescent="0.25"/>
    <row r="130" ht="13.95" customHeight="1" x14ac:dyDescent="0.25"/>
    <row r="131" ht="13.95" customHeight="1" x14ac:dyDescent="0.25"/>
    <row r="132" ht="13.95" customHeight="1" x14ac:dyDescent="0.25"/>
    <row r="133" ht="13.95" customHeight="1" x14ac:dyDescent="0.25"/>
    <row r="134" ht="13.95" customHeight="1" x14ac:dyDescent="0.25"/>
    <row r="135" ht="13.95" customHeight="1" x14ac:dyDescent="0.25"/>
    <row r="136" ht="13.95" customHeight="1" x14ac:dyDescent="0.25"/>
    <row r="137" ht="13.95" customHeight="1" x14ac:dyDescent="0.25"/>
    <row r="138" ht="13.95" customHeight="1" x14ac:dyDescent="0.25"/>
    <row r="139" ht="13.95" customHeight="1" x14ac:dyDescent="0.25"/>
    <row r="140" ht="13.95" customHeight="1" x14ac:dyDescent="0.25"/>
    <row r="141" ht="13.95" customHeight="1" x14ac:dyDescent="0.25"/>
    <row r="142" ht="13.95" customHeight="1" x14ac:dyDescent="0.25"/>
    <row r="143" ht="13.95" customHeight="1" x14ac:dyDescent="0.25"/>
    <row r="144" ht="13.95" customHeight="1" x14ac:dyDescent="0.25"/>
    <row r="145" ht="13.95" customHeight="1" x14ac:dyDescent="0.25"/>
    <row r="146" ht="13.95" customHeight="1" x14ac:dyDescent="0.25"/>
    <row r="147" ht="13.95" customHeight="1" x14ac:dyDescent="0.25"/>
    <row r="148" ht="13.95" customHeight="1" x14ac:dyDescent="0.25"/>
    <row r="149" ht="13.95" customHeight="1" x14ac:dyDescent="0.25"/>
    <row r="150" ht="13.95" customHeight="1" x14ac:dyDescent="0.25"/>
    <row r="151" ht="13.95" customHeight="1" x14ac:dyDescent="0.25"/>
    <row r="152" ht="13.95" customHeight="1" x14ac:dyDescent="0.25"/>
    <row r="153" ht="13.95" customHeight="1" x14ac:dyDescent="0.25"/>
    <row r="154" ht="13.95" customHeight="1" x14ac:dyDescent="0.25"/>
    <row r="155" ht="13.95" customHeight="1" x14ac:dyDescent="0.25"/>
    <row r="156" ht="13.95" customHeight="1" x14ac:dyDescent="0.25"/>
    <row r="157" ht="13.95" customHeight="1" x14ac:dyDescent="0.25"/>
    <row r="158" ht="13.95" customHeight="1" x14ac:dyDescent="0.25"/>
    <row r="159" ht="13.95" customHeight="1" x14ac:dyDescent="0.25"/>
  </sheetData>
  <mergeCells count="4">
    <mergeCell ref="E3:I3"/>
    <mergeCell ref="H4:I4"/>
    <mergeCell ref="H5:I5"/>
    <mergeCell ref="H6:I6"/>
  </mergeCells>
  <pageMargins left="0.25" right="0.25" top="0.5" bottom="0.6" header="0.3" footer="0.3"/>
  <pageSetup scale="60" fitToHeight="0" orientation="portrait" r:id="rId1"/>
  <headerFooter>
    <oddFooter>&amp;L&amp;"-,Regular"&amp;A&amp;C&amp;"-,Regular"DFTUS  1-25&amp;R&amp;"-,Regular"Page &amp;P</oddFooter>
  </headerFooter>
  <ignoredErrors>
    <ignoredError sqref="B15:B2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86D74-F359-4EFA-ADB7-1F7336278D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F37674-CF30-4F64-9264-0B24C72F8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761CF-3419-49B1-A073-0DE1144E6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Diamondback®</vt:lpstr>
      <vt:lpstr>'Diamondback®'!Print_Titles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Burke</dc:creator>
  <cp:keywords/>
  <dc:description/>
  <cp:lastModifiedBy>Sebastian Carrillo Dolande</cp:lastModifiedBy>
  <cp:revision/>
  <dcterms:created xsi:type="dcterms:W3CDTF">2022-03-23T11:43:36Z</dcterms:created>
  <dcterms:modified xsi:type="dcterms:W3CDTF">2025-04-24T14:22:57Z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